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obdc02\users$\anneli.simu\Administration\Blanketter\Reseutjämningar\2017\"/>
    </mc:Choice>
  </mc:AlternateContent>
  <bookViews>
    <workbookView showSheetTabs="0" xWindow="0" yWindow="-20" windowWidth="12270" windowHeight="800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calcChain.xml><?xml version="1.0" encoding="utf-8"?>
<calcChain xmlns="http://schemas.openxmlformats.org/spreadsheetml/2006/main">
  <c r="CU45" i="1" l="1"/>
  <c r="CX45" i="1"/>
  <c r="DM35" i="1"/>
  <c r="DN35" i="1"/>
  <c r="CE12" i="1"/>
  <c r="B5" i="3"/>
  <c r="DL35" i="1"/>
  <c r="BW35" i="1" s="1"/>
  <c r="CE11" i="1"/>
  <c r="B14" i="2"/>
  <c r="CE10" i="1" s="1"/>
  <c r="D14" i="1"/>
  <c r="B15" i="2"/>
  <c r="D52" i="1"/>
  <c r="CX35" i="1" l="1"/>
  <c r="CX47" i="1" s="1"/>
</calcChain>
</file>

<file path=xl/sharedStrings.xml><?xml version="1.0" encoding="utf-8"?>
<sst xmlns="http://schemas.openxmlformats.org/spreadsheetml/2006/main" count="95" uniqueCount="72">
  <si>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</si>
  <si>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</si>
  <si>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</si>
  <si>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</si>
  <si>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</si>
  <si>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</si>
  <si>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</si>
  <si>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</si>
  <si>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</si>
  <si>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</si>
  <si>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</si>
  <si>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</si>
  <si>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</si>
  <si>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</si>
  <si>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</si>
  <si>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</si>
  <si>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</si>
  <si>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</si>
  <si>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</si>
  <si>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</si>
  <si>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</si>
  <si>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</si>
  <si>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</si>
  <si>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</si>
  <si>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</si>
  <si>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</si>
  <si>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</si>
  <si>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</si>
  <si>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</si>
  <si>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</si>
  <si>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</si>
  <si>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</si>
  <si>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</si>
  <si>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</si>
  <si>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</si>
  <si>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</si>
  <si>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</si>
  <si>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</si>
  <si>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</si>
  <si>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</si>
  <si>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</si>
  <si>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</si>
  <si>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</si>
  <si>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</si>
  <si>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</si>
  <si>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</si>
  <si>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</si>
  <si>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</si>
  <si>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</si>
  <si>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</si>
  <si>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</si>
  <si>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</si>
  <si>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</si>
  <si>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</si>
  <si>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</si>
  <si>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</si>
  <si>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</si>
  <si>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</si>
  <si>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</si>
  <si>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</si>
  <si>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</si>
  <si>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</si>
  <si>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</si>
  <si>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</si>
  <si>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</si>
  <si>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</si>
  <si>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</si>
  <si>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</si>
  <si>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</si>
  <si>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</si>
  <si>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</si>
  <si>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Wermlandsfärden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</si>
</sst>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10" x14ac:knownFonts="1">
    <font>
      <sz val="9"/>
      <name val="Arial"/>
    </font>
    <font>
      <sz val="8"/>
      <name val="Arial"/>
    </font>
    <font>
      <b/>
      <sz val="10"/>
      <name val="Arial"/>
      <family val="2"/>
    </font>
    <font>
      <b/>
      <sz val="18"/>
      <name val="Arial"/>
      <family val="2"/>
    </font>
    <font>
      <sz val="9"/>
      <name val="Arial"/>
    </font>
    <font>
      <b/>
      <sz val="9"/>
      <name val="Arial"/>
      <family val="2"/>
    </font>
    <font>
      <sz val="9"/>
      <name val="Arial"/>
      <family val="2"/>
    </font>
    <font>
      <b/>
      <sz val="14"/>
      <name val="Arial"/>
      <family val="2"/>
    </font>
    <font>
      <b/>
      <sz val="9"/>
      <name val="Arial"/>
    </font>
    <font>
      <sz val="9"/>
      <name val="Arial"/>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color indexed="64"/>
      </bottom>
      <diagonal/>
    </border>
    <border>
      <left/>
      <right/>
      <top style="hair">
        <color indexed="64"/>
      </top>
      <bottom style="hair">
        <color indexed="64"/>
      </bottom>
      <diagonal/>
    </border>
  </borders>
  <cellStyleXfs count="3">
    <xf numFmtId="0" fontId="0" fillId="0" borderId="0">
      <alignment vertical="center"/>
    </xf>
    <xf numFmtId="0" fontId="4" fillId="2" borderId="1" applyNumberFormat="0" applyFont="0" applyAlignment="0">
      <alignment vertical="center"/>
      <protection locked="0"/>
    </xf>
    <xf numFmtId="0" fontId="4" fillId="0" borderId="1" applyNumberFormat="0" applyFont="0" applyAlignment="0">
      <alignment vertical="center"/>
      <protection hidden="1"/>
    </xf>
  </cellStyleXfs>
  <cellXfs count="106">
    <xf numFmtId="0" fontId="0" fillId="0" borderId="0" xfId="0">
      <alignment vertical="center"/>
    </xf>
    <xf numFmtId="0" fontId="0" fillId="0" borderId="0" xfId="0" applyAlignment="1">
      <alignment horizontal="left"/>
    </xf>
    <xf numFmtId="0" fontId="2" fillId="0" borderId="0" xfId="0" applyFont="1">
      <alignment vertical="center"/>
    </xf>
    <xf numFmtId="0" fontId="3" fillId="0" borderId="0" xfId="0" applyFont="1">
      <alignment vertical="center"/>
    </xf>
    <xf numFmtId="0" fontId="4"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Protection="1">
      <alignment vertical="center"/>
      <protection hidden="1"/>
    </xf>
    <xf numFmtId="0" fontId="4"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4"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3" fillId="0" borderId="0" xfId="0" applyFont="1" applyBorder="1" applyAlignment="1" applyProtection="1">
      <alignment vertical="center"/>
      <protection hidden="1"/>
    </xf>
    <xf numFmtId="0" fontId="4" fillId="3"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1" applyFont="1" applyFill="1" applyBorder="1" applyAlignment="1" applyProtection="1">
      <alignment horizontal="left" vertical="center"/>
    </xf>
    <xf numFmtId="0" fontId="9" fillId="3" borderId="0" xfId="0" applyFont="1" applyFill="1" applyAlignment="1" applyProtection="1">
      <alignment vertical="center"/>
      <protection hidden="1"/>
    </xf>
    <xf numFmtId="0" fontId="9"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4" fillId="3" borderId="0" xfId="0" applyFont="1" applyFill="1" applyAlignment="1" applyProtection="1">
      <alignment vertical="top"/>
      <protection hidden="1"/>
    </xf>
    <xf numFmtId="0" fontId="6" fillId="0" borderId="0" xfId="0" applyFont="1" applyBorder="1" applyAlignment="1" applyProtection="1">
      <alignment vertical="top"/>
      <protection hidden="1"/>
    </xf>
    <xf numFmtId="0" fontId="4"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9" fillId="0" borderId="0" xfId="0" applyFont="1" applyFill="1" applyAlignment="1" applyProtection="1">
      <alignment horizontal="right" vertical="center"/>
      <protection hidden="1"/>
    </xf>
    <xf numFmtId="0" fontId="9" fillId="0" borderId="0" xfId="0" applyFont="1" applyFill="1" applyBorder="1" applyAlignment="1" applyProtection="1">
      <alignment horizontal="right" vertical="center"/>
      <protection hidden="1"/>
    </xf>
    <xf numFmtId="0" fontId="4" fillId="3" borderId="0" xfId="0" applyFont="1" applyFill="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0" xfId="0" applyFont="1" applyAlignment="1" applyProtection="1">
      <alignment horizontal="right" vertical="top"/>
      <protection hidden="1"/>
    </xf>
    <xf numFmtId="0" fontId="4"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4" fillId="3" borderId="0" xfId="0" applyFont="1" applyFill="1" applyAlignment="1" applyProtection="1">
      <alignment horizontal="right" vertical="center"/>
      <protection hidden="1"/>
    </xf>
    <xf numFmtId="0" fontId="0" fillId="0" borderId="0" xfId="0" applyProtection="1">
      <alignment vertical="center"/>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quotePrefix="1" applyAlignment="1">
      <alignment horizontal="left" vertical="center"/>
    </xf>
    <xf numFmtId="165" fontId="6" fillId="0" borderId="0" xfId="0" quotePrefix="1" applyNumberFormat="1" applyFont="1" applyFill="1" applyBorder="1" applyAlignment="1" applyProtection="1">
      <alignment vertical="center"/>
      <protection hidden="1"/>
    </xf>
    <xf numFmtId="165" fontId="6"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7" fillId="0" borderId="0" xfId="0" applyFont="1" applyFill="1" applyAlignment="1" applyProtection="1">
      <alignment vertical="center"/>
      <protection hidden="1"/>
    </xf>
    <xf numFmtId="0" fontId="0" fillId="0" borderId="0" xfId="0"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Protection="1">
      <alignment vertical="center"/>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Protection="1">
      <alignment vertical="center"/>
    </xf>
    <xf numFmtId="0" fontId="5" fillId="0" borderId="0" xfId="0" applyFont="1"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4"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xf>
    <xf numFmtId="165" fontId="6" fillId="0" borderId="1" xfId="2" quotePrefix="1" applyNumberFormat="1" applyFont="1" applyAlignment="1" applyProtection="1">
      <alignment horizontal="right" vertical="center"/>
      <protection hidden="1"/>
    </xf>
    <xf numFmtId="0" fontId="0" fillId="0" borderId="1" xfId="2" applyFont="1" applyAlignment="1" applyProtection="1">
      <alignment horizontal="right" vertical="center"/>
      <protection hidden="1"/>
    </xf>
    <xf numFmtId="49" fontId="0" fillId="2" borderId="1" xfId="1" applyNumberFormat="1" applyFont="1" applyProtection="1">
      <alignment vertical="center"/>
      <protection locked="0"/>
    </xf>
    <xf numFmtId="0" fontId="5" fillId="0" borderId="0" xfId="0" applyFont="1" applyAlignment="1" applyProtection="1">
      <alignment horizontal="center" vertical="center"/>
    </xf>
    <xf numFmtId="0" fontId="0" fillId="0" borderId="0" xfId="0" applyAlignment="1" applyProtection="1">
      <alignment vertical="center" wrapText="1"/>
    </xf>
    <xf numFmtId="0" fontId="0" fillId="0" borderId="1" xfId="2" applyFont="1" applyProtection="1">
      <alignment vertical="center"/>
      <protection hidden="1"/>
    </xf>
    <xf numFmtId="49" fontId="0" fillId="2" borderId="1" xfId="1" applyNumberFormat="1" applyFont="1" applyAlignment="1" applyProtection="1">
      <alignment horizontal="center" vertical="center"/>
      <protection locked="0"/>
    </xf>
    <xf numFmtId="165" fontId="6" fillId="2" borderId="1" xfId="1" quotePrefix="1" applyNumberFormat="1" applyFont="1" applyAlignment="1" applyProtection="1">
      <alignment horizontal="right" vertical="center"/>
      <protection locked="0"/>
    </xf>
    <xf numFmtId="0" fontId="0" fillId="2" borderId="1" xfId="1" applyFont="1" applyAlignment="1" applyProtection="1">
      <alignment horizontal="right" vertical="center"/>
      <protection locked="0"/>
    </xf>
    <xf numFmtId="49" fontId="6" fillId="2" borderId="1" xfId="1" applyNumberFormat="1" applyFont="1" applyAlignment="1" applyProtection="1">
      <alignment horizontal="center" vertical="center"/>
      <protection locked="0"/>
    </xf>
    <xf numFmtId="0" fontId="0" fillId="0" borderId="1" xfId="2" applyFont="1" applyAlignment="1" applyProtection="1">
      <alignment horizontal="center" vertical="center"/>
      <protection hidden="1"/>
    </xf>
    <xf numFmtId="0" fontId="6" fillId="0" borderId="0" xfId="0" applyFont="1" applyBorder="1" applyAlignment="1" applyProtection="1">
      <alignment vertical="top" wrapText="1"/>
      <protection hidden="1"/>
    </xf>
    <xf numFmtId="0" fontId="6"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49" fontId="4" fillId="2" borderId="1" xfId="1"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4" fillId="0" borderId="1" xfId="0" applyFont="1" applyBorder="1" applyAlignment="1" applyProtection="1">
      <alignment vertical="center"/>
      <protection hidden="1"/>
    </xf>
    <xf numFmtId="0" fontId="0" fillId="2" borderId="1" xfId="1" applyFont="1" applyAlignment="1" applyProtection="1">
      <alignment horizontal="left" vertical="center"/>
    </xf>
    <xf numFmtId="0" fontId="5"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vertical="center"/>
      <protection hidden="1"/>
    </xf>
    <xf numFmtId="0" fontId="4" fillId="2" borderId="2" xfId="1" applyFont="1" applyBorder="1" applyAlignment="1" applyProtection="1">
      <alignment horizontal="left" vertical="center"/>
    </xf>
    <xf numFmtId="2" fontId="9" fillId="0" borderId="1" xfId="2" applyNumberFormat="1" applyFont="1" applyAlignment="1" applyProtection="1">
      <alignment horizontal="center" vertical="center"/>
      <protection hidden="1"/>
    </xf>
    <xf numFmtId="49" fontId="9" fillId="2" borderId="1" xfId="1" applyNumberFormat="1" applyFont="1" applyAlignment="1" applyProtection="1">
      <alignment vertical="center"/>
      <protection locked="0"/>
    </xf>
    <xf numFmtId="0" fontId="5" fillId="0" borderId="0" xfId="0" applyFont="1" applyFill="1" applyAlignment="1" applyProtection="1">
      <alignment horizontal="center" vertical="center"/>
      <protection hidden="1"/>
    </xf>
    <xf numFmtId="49" fontId="0" fillId="2" borderId="2" xfId="1" applyNumberFormat="1" applyFont="1" applyBorder="1" applyAlignment="1" applyProtection="1">
      <alignment vertical="center"/>
      <protection locked="0"/>
    </xf>
    <xf numFmtId="49" fontId="4" fillId="2" borderId="1" xfId="1" applyNumberFormat="1" applyFont="1" applyAlignment="1" applyProtection="1">
      <alignment vertical="center"/>
      <protection locked="0"/>
    </xf>
    <xf numFmtId="164" fontId="4" fillId="0" borderId="0" xfId="0" applyNumberFormat="1" applyFont="1" applyBorder="1" applyAlignment="1" applyProtection="1">
      <alignment horizontal="left" vertical="center"/>
      <protection hidden="1"/>
    </xf>
    <xf numFmtId="0" fontId="0" fillId="0" borderId="0" xfId="0" applyAlignment="1" applyProtection="1">
      <alignment vertical="center"/>
    </xf>
    <xf numFmtId="49" fontId="0" fillId="2" borderId="1" xfId="1" applyNumberFormat="1" applyFont="1" applyBorder="1" applyAlignment="1" applyProtection="1">
      <alignment vertical="center"/>
      <protection locked="0"/>
    </xf>
    <xf numFmtId="0" fontId="6" fillId="0" borderId="0" xfId="0" quotePrefix="1" applyFont="1" applyBorder="1" applyAlignment="1" applyProtection="1">
      <alignment horizontal="left" vertical="center"/>
      <protection hidden="1"/>
    </xf>
    <xf numFmtId="165" fontId="5" fillId="0" borderId="1" xfId="0" quotePrefix="1" applyNumberFormat="1" applyFont="1" applyFill="1" applyBorder="1" applyAlignment="1" applyProtection="1">
      <alignment vertical="center"/>
      <protection hidden="1"/>
    </xf>
    <xf numFmtId="165" fontId="5" fillId="0" borderId="1" xfId="0" applyNumberFormat="1" applyFont="1" applyFill="1" applyBorder="1" applyAlignment="1" applyProtection="1">
      <alignment vertical="center"/>
      <protection hidden="1"/>
    </xf>
    <xf numFmtId="49" fontId="0" fillId="2" borderId="1" xfId="1" applyNumberFormat="1" applyFont="1" applyAlignment="1" applyProtection="1">
      <alignment horizontal="left" vertical="center"/>
      <protection locked="0"/>
    </xf>
    <xf numFmtId="0" fontId="6" fillId="2" borderId="1" xfId="1" applyFont="1" applyAlignment="1" applyProtection="1">
      <alignment horizontal="center" vertical="center"/>
      <protection locked="0"/>
    </xf>
    <xf numFmtId="0" fontId="0" fillId="2" borderId="1" xfId="1" applyFont="1" applyAlignment="1" applyProtection="1">
      <alignment horizontal="center" vertical="center"/>
      <protection locked="0"/>
    </xf>
    <xf numFmtId="0" fontId="9" fillId="0" borderId="1" xfId="2" applyNumberFormat="1" applyFont="1" applyAlignment="1" applyProtection="1">
      <alignment vertical="center"/>
      <protection hidden="1"/>
    </xf>
    <xf numFmtId="0" fontId="0" fillId="0" borderId="1" xfId="2" applyNumberFormat="1" applyFont="1" applyAlignment="1" applyProtection="1">
      <alignment vertical="center"/>
      <protection hidden="1"/>
    </xf>
  </cellXfs>
  <cellStyles count="3">
    <cellStyle name="Inmatningscell" xfId="1"/>
    <cellStyle name="Inmatningscell skyddad"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31750</xdr:colOff>
          <xdr:row>34</xdr:row>
          <xdr:rowOff>31750</xdr:rowOff>
        </xdr:from>
        <xdr:to>
          <xdr:col>41</xdr:col>
          <xdr:colOff>19050</xdr:colOff>
          <xdr:row>34</xdr:row>
          <xdr:rowOff>228600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autoPageBreaks="0"/>
  </sheetPr>
  <dimension ref="A1:EF95"/>
  <sheetViews>
    <sheetView showGridLines="0" showRowColHeaders="0" showZeros="0" tabSelected="1" showOutlineSymbols="0" topLeftCell="A15" zoomScaleNormal="100" workbookViewId="0">
      <selection activeCell="W21" sqref="W21:DG21"/>
    </sheetView>
  </sheetViews>
  <sheetFormatPr defaultColWidth="0" defaultRowHeight="0" customHeight="1" zeroHeight="1" x14ac:dyDescent="0.25"/>
  <cols>
    <col min="1" max="1" width="2.69921875" style="12" customWidth="1"/>
    <col min="2" max="2" width="2.69921875" style="7" customWidth="1"/>
    <col min="3" max="112" width="0.8984375" style="4" customWidth="1"/>
    <col min="113" max="113" width="2.69921875" style="7" customWidth="1"/>
    <col min="114" max="114" width="4" style="4" hidden="1" customWidth="1"/>
    <col min="115" max="115" width="1.3984375" style="4" hidden="1" customWidth="1"/>
    <col min="116" max="118" width="6.8984375" style="36" hidden="1" customWidth="1"/>
    <col min="119" max="119" width="4" style="4" hidden="1" customWidth="1"/>
    <col min="120" max="16384" width="0.8984375" style="4" hidden="1"/>
  </cols>
  <sheetData>
    <row r="1" spans="1:118" ht="20.149999999999999" customHeight="1" x14ac:dyDescent="0.25">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1:118" ht="20.149999999999999" customHeight="1" x14ac:dyDescent="0.25">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1:118" ht="20.149999999999999" customHeight="1" x14ac:dyDescent="0.25">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1:118" ht="10" customHeight="1" x14ac:dyDescent="0.25">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1:118" ht="20.149999999999999" customHeight="1" x14ac:dyDescent="0.25">
      <c r="B5" s="10"/>
      <c r="C5" s="8" t="s">
        <v>49</v>
      </c>
      <c r="D5" s="55"/>
      <c r="E5" s="55"/>
      <c r="F5" s="55"/>
      <c r="G5" s="55"/>
      <c r="H5" s="55"/>
      <c r="I5" s="55"/>
      <c r="J5" s="55"/>
      <c r="K5" s="55"/>
      <c r="L5" s="55"/>
      <c r="M5" s="55"/>
      <c r="N5" s="55"/>
      <c r="O5" s="55"/>
      <c r="P5" s="55"/>
      <c r="Q5" s="55"/>
      <c r="R5" s="55"/>
      <c r="Z5" s="86" t="s">
        <v>71</v>
      </c>
      <c r="AA5" s="86"/>
      <c r="AB5" s="86"/>
      <c r="AC5" s="86"/>
      <c r="AD5" s="86"/>
      <c r="AE5" s="86"/>
      <c r="AF5" s="86"/>
      <c r="AG5" s="86"/>
      <c r="AH5" s="86"/>
      <c r="AI5" s="86"/>
      <c r="AJ5" s="86"/>
      <c r="AK5" s="86"/>
      <c r="AL5" s="86"/>
      <c r="AM5" s="86"/>
      <c r="AN5" s="86"/>
      <c r="AO5" s="86"/>
      <c r="AP5" s="86"/>
      <c r="AQ5" s="86"/>
      <c r="AR5" s="86"/>
      <c r="AS5" s="86"/>
      <c r="AT5" s="86"/>
      <c r="AU5" s="86"/>
      <c r="AV5" s="86"/>
      <c r="AW5" s="86"/>
      <c r="AX5" s="86"/>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1:118" ht="20.149999999999999" customHeight="1" x14ac:dyDescent="0.25">
      <c r="B6" s="10"/>
      <c r="C6" s="8" t="s">
        <v>51</v>
      </c>
      <c r="D6" s="55"/>
      <c r="E6" s="55"/>
      <c r="F6" s="55"/>
      <c r="G6" s="55"/>
      <c r="H6" s="55"/>
      <c r="I6" s="55"/>
      <c r="J6" s="55"/>
      <c r="K6" s="55"/>
      <c r="L6" s="55"/>
      <c r="M6" s="55"/>
      <c r="N6" s="55"/>
      <c r="O6" s="55"/>
      <c r="P6" s="55"/>
      <c r="Q6" s="55"/>
      <c r="R6" s="55"/>
      <c r="Z6" s="89">
        <v>150</v>
      </c>
      <c r="AA6" s="89"/>
      <c r="AB6" s="89"/>
      <c r="AC6" s="89"/>
      <c r="AD6" s="89"/>
      <c r="AE6" s="89"/>
      <c r="AF6" s="89"/>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1:118" ht="20.149999999999999" customHeight="1" x14ac:dyDescent="0.25">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1:118" ht="20.149999999999999" customHeight="1" x14ac:dyDescent="0.25">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1:118" ht="20.149999999999999" customHeight="1" x14ac:dyDescent="0.25">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1:118" ht="20.149999999999999" customHeight="1" x14ac:dyDescent="0.25">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98" t="str">
        <f>Parametrar!$B$14</f>
        <v>9994015</v>
      </c>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7"/>
    </row>
    <row r="11" spans="1:118" ht="20.149999999999999" customHeight="1" x14ac:dyDescent="0.25">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95">
        <f ca="1">TODAY()</f>
        <v>42915</v>
      </c>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7"/>
    </row>
    <row r="12" spans="1:118" s="47" customFormat="1" ht="20.149999999999999" customHeight="1" x14ac:dyDescent="0.25">
      <c r="A12" s="62"/>
      <c r="BQ12" s="63" t="s">
        <v>41</v>
      </c>
      <c r="CE12" s="95" t="str">
        <f>Parametrar!B10</f>
        <v>NSF</v>
      </c>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L12" s="64"/>
      <c r="DM12" s="64"/>
      <c r="DN12" s="64"/>
    </row>
    <row r="13" spans="1:118" ht="60" customHeight="1" x14ac:dyDescent="0.25">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1:118" ht="23" x14ac:dyDescent="0.25">
      <c r="C14" s="7"/>
      <c r="D14" s="14" t="str">
        <f>Parametrar!$B$3</f>
        <v xml:space="preserve">Reseutjämning </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x14ac:dyDescent="0.25">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49999999999999" customHeight="1" x14ac:dyDescent="0.25">
      <c r="A16" s="15"/>
      <c r="D16" s="8" t="s">
        <v>65</v>
      </c>
      <c r="F16" s="34"/>
      <c r="G16" s="34"/>
      <c r="H16" s="47"/>
      <c r="I16" s="47"/>
      <c r="J16" s="47"/>
      <c r="K16" s="47"/>
      <c r="L16" s="47"/>
      <c r="M16" s="47"/>
      <c r="N16" s="47"/>
      <c r="O16" s="47"/>
      <c r="P16" s="47"/>
      <c r="Q16" s="47"/>
      <c r="R16" s="47"/>
      <c r="S16" s="47"/>
      <c r="T16" s="4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47"/>
      <c r="BR16" s="8" t="s">
        <v>16</v>
      </c>
      <c r="BS16" s="47"/>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35"/>
      <c r="DL16" s="38"/>
      <c r="DM16" s="38"/>
      <c r="DN16" s="38"/>
    </row>
    <row r="17" spans="1:118" s="10" customFormat="1" ht="20.149999999999999" customHeight="1" x14ac:dyDescent="0.25">
      <c r="A17" s="15"/>
      <c r="D17" s="8" t="s">
        <v>52</v>
      </c>
      <c r="E17" s="34"/>
      <c r="F17" s="34"/>
      <c r="G17" s="34"/>
      <c r="H17" s="34"/>
      <c r="I17" s="34"/>
      <c r="J17" s="34"/>
      <c r="K17" s="34"/>
      <c r="L17" s="34"/>
      <c r="M17" s="47"/>
      <c r="N17" s="47"/>
      <c r="O17" s="47"/>
      <c r="P17" s="47"/>
      <c r="Q17" s="47"/>
      <c r="R17" s="47"/>
      <c r="S17" s="47"/>
      <c r="T17" s="47"/>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47"/>
      <c r="BR17" s="63" t="s">
        <v>70</v>
      </c>
      <c r="BS17" s="47"/>
      <c r="BT17" s="47"/>
      <c r="BU17" s="47"/>
      <c r="BV17" s="47"/>
      <c r="BW17" s="47"/>
      <c r="BX17" s="47"/>
      <c r="BY17" s="47"/>
      <c r="CA17" s="47"/>
      <c r="CC17" s="47"/>
      <c r="CD17" s="47"/>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47"/>
      <c r="DL17" s="38"/>
      <c r="DM17" s="38"/>
      <c r="DN17" s="38"/>
    </row>
    <row r="18" spans="1:118" s="10" customFormat="1" ht="20.149999999999999" customHeight="1" x14ac:dyDescent="0.25">
      <c r="A18" s="15"/>
      <c r="D18" s="8" t="s">
        <v>40</v>
      </c>
      <c r="E18" s="34"/>
      <c r="F18" s="34"/>
      <c r="G18" s="34"/>
      <c r="H18" s="34"/>
      <c r="I18" s="34"/>
      <c r="J18" s="34"/>
      <c r="K18" s="34"/>
      <c r="L18" s="34"/>
      <c r="M18" s="47"/>
      <c r="N18" s="47"/>
      <c r="O18" s="47"/>
      <c r="P18" s="47"/>
      <c r="Q18" s="47"/>
      <c r="R18" s="47"/>
      <c r="S18" s="47"/>
      <c r="T18" s="47"/>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47"/>
      <c r="BR18" s="63" t="s">
        <v>36</v>
      </c>
      <c r="BS18" s="47"/>
      <c r="BT18" s="47"/>
      <c r="BU18" s="47"/>
      <c r="BV18" s="47"/>
      <c r="BW18" s="47"/>
      <c r="BX18" s="47"/>
      <c r="BY18" s="47"/>
      <c r="BZ18" s="47"/>
      <c r="CA18" s="47"/>
      <c r="CB18" s="47"/>
      <c r="CC18" s="47"/>
      <c r="CD18" s="47"/>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47"/>
      <c r="DL18" s="38"/>
      <c r="DM18" s="38"/>
      <c r="DN18" s="38"/>
    </row>
    <row r="19" spans="1:118" s="22" customFormat="1" ht="15" customHeight="1" x14ac:dyDescent="0.25">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49999999999999" customHeight="1" x14ac:dyDescent="0.25">
      <c r="A20" s="28"/>
      <c r="D20" s="20" t="s">
        <v>53</v>
      </c>
      <c r="W20" s="105" t="s">
        <v>71</v>
      </c>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L20" s="40"/>
      <c r="DM20" s="40"/>
      <c r="DN20" s="40"/>
    </row>
    <row r="21" spans="1:118" s="22" customFormat="1" ht="20.149999999999999" customHeight="1" x14ac:dyDescent="0.25">
      <c r="A21" s="27"/>
      <c r="B21" s="21"/>
      <c r="C21" s="21"/>
      <c r="D21" s="20" t="s">
        <v>18</v>
      </c>
      <c r="E21" s="21"/>
      <c r="F21" s="21"/>
      <c r="G21" s="21"/>
      <c r="H21" s="21"/>
      <c r="I21" s="21"/>
      <c r="J21" s="21"/>
      <c r="K21" s="21"/>
      <c r="L21" s="21"/>
      <c r="M21" s="21"/>
      <c r="N21" s="21"/>
      <c r="O21" s="21"/>
      <c r="P21" s="21"/>
      <c r="Q21" s="21"/>
      <c r="R21" s="21"/>
      <c r="S21" s="21"/>
      <c r="T21" s="21"/>
      <c r="U21" s="21"/>
      <c r="V21" s="2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L21" s="39"/>
      <c r="DM21" s="39"/>
      <c r="DN21" s="39"/>
    </row>
    <row r="22" spans="1:118" s="22" customFormat="1" ht="20.149999999999999" customHeight="1" x14ac:dyDescent="0.25">
      <c r="A22" s="27"/>
      <c r="B22" s="21"/>
      <c r="C22" s="21"/>
      <c r="D22" s="20"/>
      <c r="E22" s="21"/>
      <c r="F22" s="21"/>
      <c r="G22" s="21"/>
      <c r="H22" s="21"/>
      <c r="I22" s="21"/>
      <c r="J22" s="21"/>
      <c r="K22" s="21"/>
      <c r="L22" s="21"/>
      <c r="M22" s="21"/>
      <c r="N22" s="21"/>
      <c r="O22" s="21"/>
      <c r="P22" s="21"/>
      <c r="Q22" s="21"/>
      <c r="R22" s="21"/>
      <c r="S22" s="21"/>
      <c r="T22" s="21"/>
      <c r="U22" s="21"/>
      <c r="V22" s="2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L22" s="39"/>
      <c r="DM22" s="39"/>
      <c r="DN22" s="39"/>
    </row>
    <row r="23" spans="1:118" s="5" customFormat="1" ht="15" customHeight="1" x14ac:dyDescent="0.25">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118" s="47" customFormat="1" ht="12" customHeight="1" x14ac:dyDescent="0.25">
      <c r="A24" s="12"/>
      <c r="W24" s="63" t="s">
        <v>27</v>
      </c>
      <c r="BU24" s="4"/>
      <c r="BV24" s="63" t="s">
        <v>60</v>
      </c>
    </row>
    <row r="25" spans="1:118" s="47" customFormat="1" ht="20.149999999999999" customHeight="1" x14ac:dyDescent="0.25">
      <c r="A25" s="12"/>
      <c r="D25" s="63" t="s">
        <v>59</v>
      </c>
      <c r="V25" s="4"/>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U25" s="4"/>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row>
    <row r="26" spans="1:118" s="47" customFormat="1" ht="20.149999999999999" customHeight="1" x14ac:dyDescent="0.25">
      <c r="A26" s="12"/>
      <c r="D26" s="63" t="s">
        <v>61</v>
      </c>
      <c r="V26" s="4"/>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U26" s="4"/>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row>
    <row r="27" spans="1:118" s="47" customFormat="1" ht="20.149999999999999" customHeight="1" x14ac:dyDescent="0.25">
      <c r="A27" s="12"/>
      <c r="D27" s="63" t="s">
        <v>62</v>
      </c>
      <c r="V27" s="4"/>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U27" s="4"/>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row>
    <row r="28" spans="1:118" s="47" customFormat="1" ht="20.149999999999999" customHeight="1" x14ac:dyDescent="0.25">
      <c r="A28" s="12"/>
      <c r="D28" s="63" t="s">
        <v>63</v>
      </c>
      <c r="V28" s="4"/>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U28" s="4"/>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row>
    <row r="29" spans="1:118" s="47" customFormat="1" ht="20.149999999999999" customHeight="1" x14ac:dyDescent="0.25">
      <c r="A29" s="12"/>
      <c r="D29" s="63" t="s">
        <v>64</v>
      </c>
      <c r="V29" s="4"/>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U29" s="4"/>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row>
    <row r="30" spans="1:118" s="47" customFormat="1" ht="20.25" customHeight="1" x14ac:dyDescent="0.25">
      <c r="A30" s="12"/>
    </row>
    <row r="31" spans="1:118" s="22" customFormat="1" ht="12" customHeight="1" x14ac:dyDescent="0.25">
      <c r="A31" s="12"/>
      <c r="B31" s="10"/>
      <c r="C31" s="10"/>
      <c r="D31" s="20"/>
      <c r="E31" s="20"/>
      <c r="F31" s="21"/>
      <c r="G31" s="21"/>
      <c r="H31" s="21"/>
      <c r="I31" s="21"/>
      <c r="J31" s="21"/>
      <c r="K31" s="21"/>
      <c r="L31" s="21"/>
      <c r="M31" s="21"/>
      <c r="N31" s="21"/>
      <c r="O31" s="21"/>
      <c r="P31" s="21"/>
      <c r="Q31" s="21"/>
      <c r="R31" s="21"/>
      <c r="S31" s="21"/>
      <c r="T31" s="21"/>
      <c r="U31" s="21"/>
      <c r="W31" s="88" t="s">
        <v>12</v>
      </c>
      <c r="X31" s="88"/>
      <c r="Y31" s="88"/>
      <c r="Z31" s="88"/>
      <c r="AA31" s="88"/>
      <c r="AB31" s="88"/>
      <c r="AC31" s="88"/>
      <c r="AD31" s="88"/>
      <c r="AE31" s="88"/>
      <c r="AF31" s="88"/>
      <c r="AG31" s="88"/>
      <c r="AH31" s="88"/>
      <c r="AI31" s="88"/>
      <c r="AJ31" s="88"/>
      <c r="AK31" s="47"/>
      <c r="AM31" s="92" t="s">
        <v>17</v>
      </c>
      <c r="AN31" s="92"/>
      <c r="AO31" s="92"/>
      <c r="AP31" s="92"/>
      <c r="AQ31" s="92"/>
      <c r="AR31" s="92"/>
      <c r="AS31" s="92"/>
      <c r="AT31" s="92"/>
      <c r="AU31" s="92"/>
      <c r="AV31" s="47"/>
      <c r="AW31" s="47"/>
      <c r="AX31" s="47"/>
      <c r="BH31" s="47"/>
      <c r="BI31" s="47"/>
      <c r="BJ31" s="47"/>
      <c r="BK31" s="47"/>
      <c r="BL31" s="47"/>
      <c r="BM31" s="47"/>
      <c r="BN31" s="47"/>
      <c r="BO31" s="47"/>
      <c r="BP31" s="47"/>
      <c r="BQ31" s="47"/>
      <c r="BT31" s="88" t="s">
        <v>12</v>
      </c>
      <c r="BU31" s="88"/>
      <c r="BV31" s="88"/>
      <c r="BW31" s="88"/>
      <c r="BX31" s="88"/>
      <c r="BY31" s="88"/>
      <c r="BZ31" s="88"/>
      <c r="CA31" s="88"/>
      <c r="CB31" s="88"/>
      <c r="CC31" s="88"/>
      <c r="CD31" s="88"/>
      <c r="CE31" s="88"/>
      <c r="CF31" s="88"/>
      <c r="CG31" s="88"/>
      <c r="CJ31" s="92" t="s">
        <v>17</v>
      </c>
      <c r="CK31" s="92"/>
      <c r="CL31" s="92"/>
      <c r="CM31" s="92"/>
      <c r="CN31" s="92"/>
      <c r="CO31" s="92"/>
      <c r="CP31" s="92"/>
      <c r="CQ31" s="92"/>
      <c r="CR31" s="92"/>
      <c r="DH31" s="21"/>
      <c r="DI31" s="21"/>
      <c r="DL31" s="39"/>
      <c r="DM31" s="39"/>
      <c r="DN31" s="39"/>
    </row>
    <row r="32" spans="1:118" s="10" customFormat="1" ht="20.149999999999999" customHeight="1" x14ac:dyDescent="0.25">
      <c r="A32" s="15"/>
      <c r="D32" s="8" t="s">
        <v>19</v>
      </c>
      <c r="W32" s="83"/>
      <c r="X32" s="74"/>
      <c r="Y32" s="74"/>
      <c r="Z32" s="74"/>
      <c r="AA32" s="74"/>
      <c r="AB32" s="74"/>
      <c r="AC32" s="74"/>
      <c r="AD32" s="74"/>
      <c r="AE32" s="74"/>
      <c r="AF32" s="74"/>
      <c r="AG32" s="74"/>
      <c r="AH32" s="74"/>
      <c r="AI32" s="84"/>
      <c r="AJ32" s="84"/>
      <c r="AK32" s="47"/>
      <c r="AM32" s="74"/>
      <c r="AN32" s="74"/>
      <c r="AO32" s="74"/>
      <c r="AP32" s="74"/>
      <c r="AQ32" s="74"/>
      <c r="AR32" s="74"/>
      <c r="AS32" s="74"/>
      <c r="AT32" s="74"/>
      <c r="AU32" s="74"/>
      <c r="AV32" s="47"/>
      <c r="BB32" s="8" t="s">
        <v>20</v>
      </c>
      <c r="BG32" s="47"/>
      <c r="BI32" s="47"/>
      <c r="BJ32" s="47"/>
      <c r="BK32" s="47"/>
      <c r="BL32" s="47"/>
      <c r="BM32" s="47"/>
      <c r="BN32" s="47"/>
      <c r="BO32" s="47"/>
      <c r="BP32" s="47"/>
      <c r="BQ32" s="47"/>
      <c r="BT32" s="83"/>
      <c r="BU32" s="74"/>
      <c r="BV32" s="74"/>
      <c r="BW32" s="74"/>
      <c r="BX32" s="74"/>
      <c r="BY32" s="74"/>
      <c r="BZ32" s="74"/>
      <c r="CA32" s="74"/>
      <c r="CB32" s="74"/>
      <c r="CC32" s="74"/>
      <c r="CD32" s="74"/>
      <c r="CE32" s="74"/>
      <c r="CF32" s="84"/>
      <c r="CG32" s="84"/>
      <c r="CJ32" s="74"/>
      <c r="CK32" s="74"/>
      <c r="CL32" s="74"/>
      <c r="CM32" s="74"/>
      <c r="CN32" s="74"/>
      <c r="CO32" s="74"/>
      <c r="CP32" s="74"/>
      <c r="CQ32" s="74"/>
      <c r="CR32" s="74"/>
      <c r="CX32" s="47"/>
      <c r="DH32" s="26"/>
      <c r="DL32" s="38"/>
      <c r="DM32" s="38"/>
      <c r="DN32" s="38"/>
    </row>
    <row r="33" spans="1:136" s="5" customFormat="1" ht="15" customHeight="1" x14ac:dyDescent="0.25">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36" s="22" customFormat="1" ht="11.5" x14ac:dyDescent="0.25">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87" t="s">
        <v>23</v>
      </c>
      <c r="BO34" s="87"/>
      <c r="BP34" s="87"/>
      <c r="BQ34" s="87"/>
      <c r="BR34" s="87"/>
      <c r="BS34" s="87"/>
      <c r="BT34" s="87"/>
      <c r="BW34" s="88" t="s">
        <v>34</v>
      </c>
      <c r="BX34" s="88"/>
      <c r="BY34" s="88"/>
      <c r="BZ34" s="88"/>
      <c r="CA34" s="88"/>
      <c r="CB34" s="88"/>
      <c r="CC34" s="88"/>
      <c r="CV34" s="21"/>
      <c r="CW34" s="21"/>
      <c r="CX34" s="24" t="s">
        <v>13</v>
      </c>
      <c r="CY34" s="25"/>
      <c r="CZ34" s="25"/>
      <c r="DA34" s="25"/>
      <c r="DB34" s="25"/>
      <c r="DC34" s="25"/>
      <c r="DD34" s="25"/>
      <c r="DE34" s="25"/>
      <c r="DF34" s="25"/>
      <c r="DG34" s="23"/>
      <c r="DH34" s="21"/>
      <c r="DI34" s="21"/>
      <c r="DL34" s="39"/>
      <c r="DM34" s="39"/>
      <c r="DN34" s="39"/>
    </row>
    <row r="35" spans="1:136" s="22" customFormat="1" ht="20.149999999999999" customHeight="1" x14ac:dyDescent="0.25">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102"/>
      <c r="BO35" s="103"/>
      <c r="BP35" s="103"/>
      <c r="BQ35" s="103"/>
      <c r="BR35" s="103"/>
      <c r="BS35" s="103"/>
      <c r="BT35" s="103"/>
      <c r="BU35" s="47"/>
      <c r="BW35" s="90">
        <f>DL35</f>
        <v>1.85</v>
      </c>
      <c r="BX35" s="90"/>
      <c r="BY35" s="90"/>
      <c r="BZ35" s="90"/>
      <c r="CA35" s="90"/>
      <c r="CB35" s="90"/>
      <c r="CC35" s="90"/>
      <c r="CN35" s="21"/>
      <c r="CV35" s="21"/>
      <c r="CW35" s="21"/>
      <c r="CX35" s="68">
        <f>SUM(DM35:DN35)</f>
        <v>0</v>
      </c>
      <c r="CY35" s="69"/>
      <c r="CZ35" s="69"/>
      <c r="DA35" s="69"/>
      <c r="DB35" s="69"/>
      <c r="DC35" s="69"/>
      <c r="DD35" s="69"/>
      <c r="DE35" s="69"/>
      <c r="DF35" s="69"/>
      <c r="DG35" s="69"/>
      <c r="DH35" s="21"/>
      <c r="DI35" s="21"/>
      <c r="DJ35" s="66">
        <v>3</v>
      </c>
      <c r="DL35" s="38">
        <f>SUM(VLOOKUP(DJ35,Ersättningar,3,FALSE)+VLOOKUP(DJ35,Ersättningar,8,FALSE))</f>
        <v>1.85</v>
      </c>
      <c r="DM35" s="46">
        <f>$BN35*VLOOKUP($DJ35,Ersättningar,3,FALSE)</f>
        <v>0</v>
      </c>
      <c r="DN35" s="46">
        <f>$BN35*VLOOKUP($DJ35,Ersättningar,8,FALSE)</f>
        <v>0</v>
      </c>
    </row>
    <row r="36" spans="1:136" s="5" customFormat="1" ht="15" customHeight="1" x14ac:dyDescent="0.25">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1.5" x14ac:dyDescent="0.25">
      <c r="A37" s="62"/>
      <c r="D37" s="20" t="s">
        <v>54</v>
      </c>
      <c r="AT37" s="71" t="s">
        <v>16</v>
      </c>
      <c r="AU37" s="71"/>
      <c r="AV37" s="71"/>
      <c r="AW37" s="71"/>
      <c r="AX37" s="71"/>
      <c r="AY37" s="71"/>
      <c r="AZ37" s="71"/>
      <c r="BN37" s="4"/>
      <c r="BO37" s="4"/>
      <c r="BP37" s="4"/>
      <c r="BQ37" s="4"/>
      <c r="BR37" s="88" t="s">
        <v>35</v>
      </c>
      <c r="BS37" s="88"/>
      <c r="BT37" s="88"/>
      <c r="BU37" s="88"/>
      <c r="BV37" s="88"/>
      <c r="BW37" s="88"/>
      <c r="BX37" s="88"/>
      <c r="BY37" s="88"/>
      <c r="BZ37" s="88"/>
      <c r="CA37" s="88"/>
      <c r="CB37" s="88"/>
      <c r="CC37" s="88"/>
      <c r="CD37" s="88"/>
      <c r="CX37" s="88" t="s">
        <v>13</v>
      </c>
      <c r="CY37" s="88"/>
      <c r="CZ37" s="88"/>
      <c r="DA37" s="88"/>
      <c r="DB37" s="88"/>
      <c r="DC37" s="88"/>
      <c r="DD37" s="88"/>
      <c r="DE37" s="88"/>
      <c r="DF37" s="88"/>
      <c r="DG37" s="88"/>
      <c r="DL37" s="64"/>
      <c r="DM37" s="64"/>
      <c r="DN37" s="64"/>
      <c r="DT37" s="4"/>
      <c r="DU37" s="4"/>
      <c r="DV37" s="4"/>
      <c r="DW37" s="4"/>
      <c r="DX37" s="4"/>
      <c r="DY37" s="4"/>
      <c r="DZ37" s="4"/>
      <c r="EA37" s="4"/>
      <c r="EB37" s="4"/>
      <c r="EC37" s="4"/>
      <c r="ED37" s="4"/>
      <c r="EE37" s="4"/>
      <c r="EF37" s="4"/>
    </row>
    <row r="38" spans="1:136" s="47" customFormat="1" ht="20.149999999999999" customHeight="1" x14ac:dyDescent="0.25">
      <c r="A38" s="62"/>
      <c r="D38" s="73" t="s">
        <v>55</v>
      </c>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T38" s="78">
        <v>5810</v>
      </c>
      <c r="AU38" s="78"/>
      <c r="AV38" s="78"/>
      <c r="AW38" s="78"/>
      <c r="AX38" s="78"/>
      <c r="AY38" s="78"/>
      <c r="AZ38" s="78"/>
      <c r="BN38" s="4"/>
      <c r="BO38" s="4"/>
      <c r="BP38" s="4"/>
      <c r="BQ38" s="4"/>
      <c r="BR38" s="77"/>
      <c r="BS38" s="77"/>
      <c r="BT38" s="77"/>
      <c r="BU38" s="77"/>
      <c r="BV38" s="77"/>
      <c r="BW38" s="77"/>
      <c r="BX38" s="77"/>
      <c r="BY38" s="77"/>
      <c r="BZ38" s="77"/>
      <c r="CA38" s="77"/>
      <c r="CB38" s="77"/>
      <c r="CC38" s="77"/>
      <c r="CD38" s="77"/>
      <c r="CX38" s="75"/>
      <c r="CY38" s="76"/>
      <c r="CZ38" s="76"/>
      <c r="DA38" s="76"/>
      <c r="DB38" s="76"/>
      <c r="DC38" s="76"/>
      <c r="DD38" s="76"/>
      <c r="DE38" s="76"/>
      <c r="DF38" s="76"/>
      <c r="DG38" s="76"/>
      <c r="DL38" s="64"/>
      <c r="DT38" s="4"/>
      <c r="DU38" s="4"/>
      <c r="DV38" s="4"/>
      <c r="DW38" s="4"/>
      <c r="DX38" s="4"/>
      <c r="DY38" s="4"/>
      <c r="DZ38" s="4"/>
      <c r="EA38" s="4"/>
      <c r="EB38" s="4"/>
      <c r="EC38" s="4"/>
      <c r="ED38" s="4"/>
      <c r="EE38" s="4"/>
      <c r="EF38" s="4"/>
    </row>
    <row r="39" spans="1:136" s="47" customFormat="1" ht="20.149999999999999" customHeight="1" x14ac:dyDescent="0.25">
      <c r="A39" s="62"/>
      <c r="D39" s="73" t="s">
        <v>56</v>
      </c>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T39" s="78">
        <v>5850</v>
      </c>
      <c r="AU39" s="78"/>
      <c r="AV39" s="78"/>
      <c r="AW39" s="78"/>
      <c r="AX39" s="78"/>
      <c r="AY39" s="78"/>
      <c r="AZ39" s="78"/>
      <c r="BN39" s="4"/>
      <c r="BO39" s="4"/>
      <c r="BP39" s="4"/>
      <c r="BQ39" s="4"/>
      <c r="BR39" s="77"/>
      <c r="BS39" s="77"/>
      <c r="BT39" s="77"/>
      <c r="BU39" s="77"/>
      <c r="BV39" s="77"/>
      <c r="BW39" s="77"/>
      <c r="BX39" s="77"/>
      <c r="BY39" s="77"/>
      <c r="BZ39" s="77"/>
      <c r="CA39" s="77"/>
      <c r="CB39" s="77"/>
      <c r="CC39" s="77"/>
      <c r="CD39" s="77"/>
      <c r="CX39" s="75"/>
      <c r="CY39" s="76"/>
      <c r="CZ39" s="76"/>
      <c r="DA39" s="76"/>
      <c r="DB39" s="76"/>
      <c r="DC39" s="76"/>
      <c r="DD39" s="76"/>
      <c r="DE39" s="76"/>
      <c r="DF39" s="76"/>
      <c r="DG39" s="76"/>
      <c r="DL39" s="64"/>
      <c r="DT39" s="4"/>
      <c r="DU39" s="4"/>
      <c r="DV39" s="4"/>
      <c r="DW39" s="4"/>
      <c r="DX39" s="4"/>
      <c r="DY39" s="4"/>
      <c r="DZ39" s="4"/>
      <c r="EA39" s="4"/>
      <c r="EB39" s="4"/>
      <c r="EC39" s="4"/>
      <c r="ED39" s="4"/>
      <c r="EE39" s="4"/>
      <c r="EF39" s="4"/>
    </row>
    <row r="40" spans="1:136" s="47" customFormat="1" ht="20.149999999999999" customHeight="1" x14ac:dyDescent="0.25">
      <c r="A40" s="62"/>
      <c r="D40" s="73" t="s">
        <v>57</v>
      </c>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T40" s="78">
        <v>5820</v>
      </c>
      <c r="AU40" s="78"/>
      <c r="AV40" s="78"/>
      <c r="AW40" s="78"/>
      <c r="AX40" s="78"/>
      <c r="AY40" s="78"/>
      <c r="AZ40" s="78"/>
      <c r="BN40" s="4"/>
      <c r="BO40" s="4"/>
      <c r="BP40" s="4"/>
      <c r="BQ40" s="4"/>
      <c r="BR40" s="77"/>
      <c r="BS40" s="77"/>
      <c r="BT40" s="77"/>
      <c r="BU40" s="77"/>
      <c r="BV40" s="77"/>
      <c r="BW40" s="77"/>
      <c r="BX40" s="77"/>
      <c r="BY40" s="77"/>
      <c r="BZ40" s="77"/>
      <c r="CA40" s="77"/>
      <c r="CB40" s="77"/>
      <c r="CC40" s="77"/>
      <c r="CD40" s="77"/>
      <c r="CX40" s="75"/>
      <c r="CY40" s="76"/>
      <c r="CZ40" s="76"/>
      <c r="DA40" s="76"/>
      <c r="DB40" s="76"/>
      <c r="DC40" s="76"/>
      <c r="DD40" s="76"/>
      <c r="DE40" s="76"/>
      <c r="DF40" s="76"/>
      <c r="DG40" s="76"/>
      <c r="DL40" s="64"/>
      <c r="DT40" s="4"/>
      <c r="DU40" s="4"/>
      <c r="DV40" s="4"/>
      <c r="DW40" s="4"/>
      <c r="DX40" s="4"/>
      <c r="DY40" s="4"/>
      <c r="DZ40" s="4"/>
      <c r="EA40" s="4"/>
      <c r="EB40" s="4"/>
      <c r="EC40" s="4"/>
      <c r="ED40" s="4"/>
      <c r="EE40" s="4"/>
      <c r="EF40" s="4"/>
    </row>
    <row r="41" spans="1:136" s="47" customFormat="1" ht="20.149999999999999" customHeight="1" x14ac:dyDescent="0.25">
      <c r="A41" s="62"/>
      <c r="D41" s="73" t="s">
        <v>58</v>
      </c>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T41" s="78">
        <v>5830</v>
      </c>
      <c r="AU41" s="78"/>
      <c r="AV41" s="78"/>
      <c r="AW41" s="78"/>
      <c r="AX41" s="78"/>
      <c r="AY41" s="78"/>
      <c r="AZ41" s="78"/>
      <c r="BN41" s="4"/>
      <c r="BO41" s="4"/>
      <c r="BP41" s="4"/>
      <c r="BQ41" s="4"/>
      <c r="BR41" s="77"/>
      <c r="BS41" s="77"/>
      <c r="BT41" s="77"/>
      <c r="BU41" s="77"/>
      <c r="BV41" s="77"/>
      <c r="BW41" s="77"/>
      <c r="BX41" s="77"/>
      <c r="BY41" s="77"/>
      <c r="BZ41" s="77"/>
      <c r="CA41" s="77"/>
      <c r="CB41" s="77"/>
      <c r="CC41" s="77"/>
      <c r="CD41" s="77"/>
      <c r="CX41" s="75"/>
      <c r="CY41" s="76"/>
      <c r="CZ41" s="76"/>
      <c r="DA41" s="76"/>
      <c r="DB41" s="76"/>
      <c r="DC41" s="76"/>
      <c r="DD41" s="76"/>
      <c r="DE41" s="76"/>
      <c r="DF41" s="76"/>
      <c r="DG41" s="76"/>
      <c r="DL41" s="64"/>
      <c r="DT41" s="4"/>
      <c r="DU41" s="4"/>
      <c r="DV41" s="4"/>
      <c r="DW41" s="4"/>
      <c r="DX41" s="4"/>
      <c r="DY41" s="4"/>
      <c r="DZ41" s="4"/>
      <c r="EA41" s="4"/>
      <c r="EB41" s="4"/>
      <c r="EC41" s="4"/>
      <c r="ED41" s="4"/>
      <c r="EE41" s="4"/>
      <c r="EF41" s="4"/>
    </row>
    <row r="42" spans="1:136" s="47" customFormat="1" ht="20.149999999999999" customHeight="1" x14ac:dyDescent="0.25">
      <c r="A42" s="62"/>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T42" s="74"/>
      <c r="AU42" s="74"/>
      <c r="AV42" s="74"/>
      <c r="AW42" s="74"/>
      <c r="AX42" s="74"/>
      <c r="AY42" s="74"/>
      <c r="AZ42" s="74"/>
      <c r="BN42" s="4"/>
      <c r="BO42" s="4"/>
      <c r="BP42" s="4"/>
      <c r="BQ42" s="4"/>
      <c r="BR42" s="77"/>
      <c r="BS42" s="77"/>
      <c r="BT42" s="77"/>
      <c r="BU42" s="77"/>
      <c r="BV42" s="77"/>
      <c r="BW42" s="77"/>
      <c r="BX42" s="77"/>
      <c r="BY42" s="77"/>
      <c r="BZ42" s="77"/>
      <c r="CA42" s="77"/>
      <c r="CB42" s="77"/>
      <c r="CC42" s="77"/>
      <c r="CD42" s="77"/>
      <c r="CX42" s="75"/>
      <c r="CY42" s="76"/>
      <c r="CZ42" s="76"/>
      <c r="DA42" s="76"/>
      <c r="DB42" s="76"/>
      <c r="DC42" s="76"/>
      <c r="DD42" s="76"/>
      <c r="DE42" s="76"/>
      <c r="DF42" s="76"/>
      <c r="DG42" s="76"/>
      <c r="DL42" s="64"/>
      <c r="DT42" s="4"/>
      <c r="DU42" s="4"/>
      <c r="DV42" s="4"/>
      <c r="DW42" s="4"/>
      <c r="DX42" s="4"/>
      <c r="DY42" s="4"/>
      <c r="DZ42" s="4"/>
      <c r="EA42" s="4"/>
      <c r="EB42" s="4"/>
      <c r="EC42" s="4"/>
      <c r="ED42" s="4"/>
      <c r="EE42" s="4"/>
      <c r="EF42" s="4"/>
    </row>
    <row r="43" spans="1:136" s="47" customFormat="1" ht="20.149999999999999" customHeight="1" x14ac:dyDescent="0.25">
      <c r="A43" s="62"/>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T43" s="74"/>
      <c r="AU43" s="74"/>
      <c r="AV43" s="74"/>
      <c r="AW43" s="74"/>
      <c r="AX43" s="74"/>
      <c r="AY43" s="74"/>
      <c r="AZ43" s="74"/>
      <c r="BN43" s="4"/>
      <c r="BO43" s="4"/>
      <c r="BP43" s="4"/>
      <c r="BQ43" s="4"/>
      <c r="BR43" s="77"/>
      <c r="BS43" s="77"/>
      <c r="BT43" s="77"/>
      <c r="BU43" s="77"/>
      <c r="BV43" s="77"/>
      <c r="BW43" s="77"/>
      <c r="BX43" s="77"/>
      <c r="BY43" s="77"/>
      <c r="BZ43" s="77"/>
      <c r="CA43" s="77"/>
      <c r="CB43" s="77"/>
      <c r="CC43" s="77"/>
      <c r="CD43" s="77"/>
      <c r="CX43" s="75"/>
      <c r="CY43" s="76"/>
      <c r="CZ43" s="76"/>
      <c r="DA43" s="76"/>
      <c r="DB43" s="76"/>
      <c r="DC43" s="76"/>
      <c r="DD43" s="76"/>
      <c r="DE43" s="76"/>
      <c r="DF43" s="76"/>
      <c r="DG43" s="76"/>
      <c r="DL43" s="64"/>
      <c r="DT43" s="4"/>
      <c r="DU43" s="4"/>
      <c r="DV43" s="4"/>
      <c r="DW43" s="4"/>
      <c r="DX43" s="4"/>
      <c r="DY43" s="4"/>
      <c r="DZ43" s="4"/>
      <c r="EA43" s="4"/>
      <c r="EB43" s="4"/>
      <c r="EC43" s="4"/>
      <c r="ED43" s="4"/>
      <c r="EE43" s="4"/>
      <c r="EF43" s="4"/>
    </row>
    <row r="44" spans="1:136" s="47" customFormat="1" ht="15" customHeight="1" x14ac:dyDescent="0.25">
      <c r="A44" s="62"/>
    </row>
    <row r="45" spans="1:136" s="47" customFormat="1" ht="24.75" customHeight="1" x14ac:dyDescent="0.25">
      <c r="A45" s="62"/>
      <c r="D45" s="72" t="s">
        <v>66</v>
      </c>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CC45" s="4"/>
      <c r="CU45" s="67" t="str">
        <f>"Avdrag ("&amp;COUNTA(W25:BS29)&amp;" x "&amp;Z6&amp;" kr)"</f>
        <v>Avdrag (0 x 150 kr)</v>
      </c>
      <c r="CX45" s="68">
        <f>-COUNTA(W25:BS29)*Z6</f>
        <v>0</v>
      </c>
      <c r="CY45" s="69"/>
      <c r="CZ45" s="69"/>
      <c r="DA45" s="69"/>
      <c r="DB45" s="69"/>
      <c r="DC45" s="69"/>
      <c r="DD45" s="69"/>
      <c r="DE45" s="69"/>
      <c r="DF45" s="69"/>
      <c r="DG45" s="69"/>
    </row>
    <row r="46" spans="1:136" ht="15" customHeight="1" x14ac:dyDescent="0.25">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1:136" ht="20.149999999999999" customHeight="1" x14ac:dyDescent="0.25">
      <c r="C47" s="7"/>
      <c r="D47" s="101"/>
      <c r="E47" s="101"/>
      <c r="F47" s="101"/>
      <c r="G47" s="101"/>
      <c r="H47" s="101"/>
      <c r="I47" s="101"/>
      <c r="J47" s="101"/>
      <c r="K47" s="101"/>
      <c r="L47" s="101"/>
      <c r="M47" s="101"/>
      <c r="N47" s="101"/>
      <c r="O47" s="101"/>
      <c r="P47" s="101"/>
      <c r="Q47" s="101"/>
      <c r="R47" s="101"/>
      <c r="S47" s="101"/>
      <c r="T47" s="101"/>
      <c r="U47" s="101"/>
      <c r="V47" s="7"/>
      <c r="W47" s="7"/>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99">
        <f>SUM(CX34:CX46)</f>
        <v>0</v>
      </c>
      <c r="CY47" s="100"/>
      <c r="CZ47" s="100"/>
      <c r="DA47" s="100"/>
      <c r="DB47" s="100"/>
      <c r="DC47" s="100"/>
      <c r="DD47" s="100"/>
      <c r="DE47" s="100"/>
      <c r="DF47" s="100"/>
      <c r="DG47" s="100"/>
      <c r="DH47" s="7"/>
    </row>
    <row r="48" spans="1:136" ht="20.149999999999999" customHeight="1" x14ac:dyDescent="0.25">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1:118" ht="17.25" customHeight="1" x14ac:dyDescent="0.25">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1:118" ht="12.75" customHeight="1" x14ac:dyDescent="0.25">
      <c r="C50" s="7"/>
      <c r="D50" s="80" t="s">
        <v>68</v>
      </c>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7"/>
    </row>
    <row r="51" spans="1:118" ht="12.75" customHeight="1" x14ac:dyDescent="0.25">
      <c r="C51" s="7"/>
      <c r="D51" s="80" t="s">
        <v>69</v>
      </c>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7"/>
    </row>
    <row r="52" spans="1:118" ht="12.75" customHeight="1" x14ac:dyDescent="0.25">
      <c r="C52" s="7"/>
      <c r="D52" s="81" t="str">
        <f>"Blanketten skickas till: " &amp; Parametrar!$B$15</f>
        <v>Blanketten skickas till: Nykterhetsrörelsens Scoutförbund, Box 12132, 102 24 Stockholm</v>
      </c>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7"/>
    </row>
    <row r="53" spans="1:118" ht="20.149999999999999" customHeight="1" x14ac:dyDescent="0.25">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1:118" s="15" customFormat="1" ht="20.149999999999999" customHeight="1" x14ac:dyDescent="0.25">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49999999999999" customHeight="1" x14ac:dyDescent="0.25">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1:118" ht="20.149999999999999" customHeight="1" x14ac:dyDescent="0.25">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1:118" ht="6.75" customHeight="1"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x14ac:dyDescent="0.25">
      <c r="A58" s="31"/>
      <c r="B58" s="32"/>
      <c r="C58" s="32"/>
      <c r="D58" s="79" t="s">
        <v>43</v>
      </c>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32"/>
      <c r="DI58" s="32"/>
      <c r="DL58" s="43"/>
      <c r="DM58" s="43"/>
      <c r="DN58" s="43"/>
    </row>
    <row r="59" spans="1:118" ht="20.149999999999999" customHeight="1"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1:118" ht="20.149999999999999" customHeight="1"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1:118" ht="20.149999999999999" customHeight="1"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1:118" ht="20.149999999999999" customHeight="1"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1:118" ht="20.149999999999999" customHeight="1"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1:118" ht="20.149999999999999" customHeight="1"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49999999999999" customHeight="1"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49999999999999" customHeight="1" x14ac:dyDescent="0.2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49999999999999" customHeight="1" x14ac:dyDescent="0.2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49999999999999" customHeight="1" x14ac:dyDescent="0.2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49999999999999" customHeight="1" x14ac:dyDescent="0.2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49999999999999" customHeight="1" x14ac:dyDescent="0.2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49999999999999" customHeight="1" x14ac:dyDescent="0.2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49999999999999" customHeight="1" x14ac:dyDescent="0.2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49999999999999" customHeight="1" x14ac:dyDescent="0.2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49999999999999" customHeight="1" x14ac:dyDescent="0.2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49999999999999" customHeight="1" x14ac:dyDescent="0.2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49999999999999" customHeight="1" x14ac:dyDescent="0.2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49999999999999" customHeight="1" x14ac:dyDescent="0.2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49999999999999" customHeight="1" x14ac:dyDescent="0.2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49999999999999" customHeight="1" x14ac:dyDescent="0.2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49999999999999" customHeight="1" x14ac:dyDescent="0.2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49999999999999" customHeight="1" x14ac:dyDescent="0.2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49999999999999" customHeight="1" x14ac:dyDescent="0.2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49999999999999" customHeight="1" x14ac:dyDescent="0.2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49999999999999" customHeight="1" x14ac:dyDescent="0.2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49999999999999" customHeight="1" x14ac:dyDescent="0.2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49999999999999" customHeight="1" x14ac:dyDescent="0.2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49999999999999" customHeight="1" x14ac:dyDescent="0.2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49999999999999" customHeight="1" x14ac:dyDescent="0.2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49999999999999" customHeight="1" x14ac:dyDescent="0.2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49999999999999" customHeight="1" x14ac:dyDescent="0.2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49999999999999" customHeight="1" x14ac:dyDescent="0.2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49999999999999" customHeight="1" x14ac:dyDescent="0.2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49999999999999" customHeight="1" x14ac:dyDescent="0.2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49999999999999" customHeight="1" x14ac:dyDescent="0.2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 customHeight="1" x14ac:dyDescent="0.2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algorithmName="SHA-512" hashValue="aE5OGdlcfVD+ES/JvWYqWmT/bUJQYoTRAdtrsVY5nKZOXJVJCgLFx9lSwWFYplG891+Imfq3aCsWmdjZjpF34A==" saltValue="8EKjy84ThewvhkBOACT44A==" spinCount="100000" sheet="1" objects="1" scenarios="1" selectLockedCells="1"/>
  <mergeCells count="73">
    <mergeCell ref="CE10:DG10"/>
    <mergeCell ref="CX47:DG47"/>
    <mergeCell ref="AT43:AZ43"/>
    <mergeCell ref="D47:U47"/>
    <mergeCell ref="W26:BS26"/>
    <mergeCell ref="BV25:CU25"/>
    <mergeCell ref="W25:BS25"/>
    <mergeCell ref="CE11:DG11"/>
    <mergeCell ref="BN35:BT35"/>
    <mergeCell ref="CX38:DG38"/>
    <mergeCell ref="BV26:CU26"/>
    <mergeCell ref="W27:BS27"/>
    <mergeCell ref="W28:BS28"/>
    <mergeCell ref="CE17:DG17"/>
    <mergeCell ref="W20:DG20"/>
    <mergeCell ref="U17:BP17"/>
    <mergeCell ref="W22:DG22"/>
    <mergeCell ref="U18:BP18"/>
    <mergeCell ref="CE18:DG18"/>
    <mergeCell ref="CE12:DG12"/>
    <mergeCell ref="CE16:DG16"/>
    <mergeCell ref="U16:BP16"/>
    <mergeCell ref="Z5:AX5"/>
    <mergeCell ref="BR43:CD43"/>
    <mergeCell ref="BR41:CD41"/>
    <mergeCell ref="BN34:BT34"/>
    <mergeCell ref="BW34:CC34"/>
    <mergeCell ref="AT38:AZ38"/>
    <mergeCell ref="Z6:AF6"/>
    <mergeCell ref="BR37:CD37"/>
    <mergeCell ref="BW35:CC35"/>
    <mergeCell ref="W21:DG21"/>
    <mergeCell ref="BT31:CG31"/>
    <mergeCell ref="CJ31:CR31"/>
    <mergeCell ref="W31:AJ31"/>
    <mergeCell ref="AM31:AU31"/>
    <mergeCell ref="BV29:CU29"/>
    <mergeCell ref="CX37:DG37"/>
    <mergeCell ref="BV28:CU28"/>
    <mergeCell ref="W29:BS29"/>
    <mergeCell ref="W32:AJ32"/>
    <mergeCell ref="AM32:AU32"/>
    <mergeCell ref="BT32:CG32"/>
    <mergeCell ref="CJ32:CR32"/>
    <mergeCell ref="AT40:AZ40"/>
    <mergeCell ref="BR40:CD40"/>
    <mergeCell ref="AT39:AZ39"/>
    <mergeCell ref="CX39:DG39"/>
    <mergeCell ref="D58:DG58"/>
    <mergeCell ref="D50:DG50"/>
    <mergeCell ref="D52:DG52"/>
    <mergeCell ref="D39:AQ39"/>
    <mergeCell ref="X47:BT47"/>
    <mergeCell ref="D41:AQ41"/>
    <mergeCell ref="AT41:AZ41"/>
    <mergeCell ref="BR42:CD42"/>
    <mergeCell ref="D51:DG51"/>
    <mergeCell ref="CX35:DG35"/>
    <mergeCell ref="BV27:CU27"/>
    <mergeCell ref="AT37:AZ37"/>
    <mergeCell ref="CX45:DG45"/>
    <mergeCell ref="D45:BW45"/>
    <mergeCell ref="D38:AQ38"/>
    <mergeCell ref="D42:AQ42"/>
    <mergeCell ref="AT42:AZ42"/>
    <mergeCell ref="D43:AQ43"/>
    <mergeCell ref="CX40:DG40"/>
    <mergeCell ref="CX41:DG41"/>
    <mergeCell ref="BR38:CD38"/>
    <mergeCell ref="CX42:DG42"/>
    <mergeCell ref="CX43:DG43"/>
    <mergeCell ref="BR39:CD39"/>
    <mergeCell ref="D40:AQ40"/>
  </mergeCells>
  <phoneticPr fontId="1" type="noConversion"/>
  <printOptions horizontalCentered="1"/>
  <pageMargins left="0.78740157480314965" right="0.78740157480314965" top="0.59055118110236227" bottom="0.39370078740157483"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Drop Down 14">
              <controlPr defaultSize="0" autoLine="0" autoPict="0">
                <anchor moveWithCells="1">
                  <from>
                    <xdr:col>3</xdr:col>
                    <xdr:colOff>31750</xdr:colOff>
                    <xdr:row>34</xdr:row>
                    <xdr:rowOff>31750</xdr:rowOff>
                  </from>
                  <to>
                    <xdr:col>41</xdr:col>
                    <xdr:colOff>19050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11"/>
  <sheetViews>
    <sheetView workbookViewId="0"/>
  </sheetViews>
  <sheetFormatPr defaultColWidth="9.09765625" defaultRowHeight="11.5" zeroHeight="1" x14ac:dyDescent="0.25"/>
  <cols>
    <col min="1" max="1" width="5.296875" style="29" bestFit="1" customWidth="1"/>
    <col min="2" max="2" width="34.8984375" style="29" bestFit="1" customWidth="1"/>
    <col min="3" max="6" width="8" style="48" customWidth="1"/>
    <col min="7" max="7" width="1" style="48" customWidth="1"/>
    <col min="8" max="11" width="8" style="48" customWidth="1"/>
    <col min="12" max="16384" width="9.09765625" style="29"/>
  </cols>
  <sheetData>
    <row r="1" spans="1:11" x14ac:dyDescent="0.25">
      <c r="A1" s="30" t="s">
        <v>33</v>
      </c>
      <c r="C1" s="49" t="s">
        <v>28</v>
      </c>
      <c r="D1" s="49"/>
      <c r="E1" s="49"/>
      <c r="F1" s="49"/>
      <c r="G1" s="50"/>
      <c r="H1" s="49" t="s">
        <v>29</v>
      </c>
      <c r="I1" s="49"/>
      <c r="J1" s="49"/>
      <c r="K1" s="49"/>
    </row>
    <row r="2" spans="1:11" s="30" customFormat="1" ht="24" customHeight="1" x14ac:dyDescent="0.25">
      <c r="A2" s="30" t="s">
        <v>22</v>
      </c>
      <c r="B2" s="30" t="s">
        <v>21</v>
      </c>
      <c r="C2" s="51" t="s">
        <v>31</v>
      </c>
      <c r="D2" s="51" t="s">
        <v>24</v>
      </c>
      <c r="E2" s="51" t="s">
        <v>25</v>
      </c>
      <c r="F2" s="51" t="s">
        <v>26</v>
      </c>
      <c r="G2" s="51"/>
      <c r="H2" s="51" t="s">
        <v>31</v>
      </c>
      <c r="I2" s="51" t="s">
        <v>24</v>
      </c>
      <c r="J2" s="51" t="s">
        <v>25</v>
      </c>
      <c r="K2" s="51" t="s">
        <v>26</v>
      </c>
    </row>
    <row r="3" spans="1:11" x14ac:dyDescent="0.25">
      <c r="A3" s="29">
        <v>1</v>
      </c>
      <c r="B3" s="52" t="s">
        <v>39</v>
      </c>
      <c r="C3" s="48">
        <v>0</v>
      </c>
      <c r="D3" s="48">
        <v>0</v>
      </c>
      <c r="E3" s="48">
        <v>0</v>
      </c>
      <c r="F3" s="48">
        <v>0</v>
      </c>
      <c r="H3" s="48">
        <v>0</v>
      </c>
      <c r="I3" s="48">
        <v>0</v>
      </c>
      <c r="J3" s="48">
        <v>0</v>
      </c>
      <c r="K3" s="48">
        <v>0</v>
      </c>
    </row>
    <row r="4" spans="1:11" x14ac:dyDescent="0.25">
      <c r="A4" s="29">
        <v>2</v>
      </c>
      <c r="B4" s="29" t="s">
        <v>38</v>
      </c>
      <c r="C4" s="48">
        <v>0</v>
      </c>
      <c r="D4" s="48">
        <v>0</v>
      </c>
      <c r="E4" s="48">
        <v>0</v>
      </c>
      <c r="F4" s="48">
        <v>0</v>
      </c>
      <c r="H4" s="48">
        <v>0</v>
      </c>
      <c r="I4" s="48">
        <v>0</v>
      </c>
      <c r="J4" s="48">
        <v>0</v>
      </c>
      <c r="K4" s="48">
        <v>0</v>
      </c>
    </row>
    <row r="5" spans="1:11" x14ac:dyDescent="0.25">
      <c r="A5" s="29">
        <v>3</v>
      </c>
      <c r="B5" s="29" t="str">
        <f>"Km-ersättning – ideell (" &amp; TEXT(SUM(C5,H5),"0,00") &amp; " kr/km)"</f>
        <v>Km-ersättning – ideell (1,85 kr/km)</v>
      </c>
      <c r="C5" s="48">
        <v>1.85</v>
      </c>
      <c r="D5" s="48">
        <v>0</v>
      </c>
      <c r="E5" s="48">
        <v>0</v>
      </c>
      <c r="F5" s="48">
        <v>0</v>
      </c>
      <c r="H5" s="48">
        <v>0</v>
      </c>
      <c r="I5" s="48">
        <v>0</v>
      </c>
      <c r="J5" s="48">
        <v>0</v>
      </c>
      <c r="K5" s="48">
        <v>0</v>
      </c>
    </row>
    <row r="6" spans="1:11" ht="39" customHeight="1" x14ac:dyDescent="0.25"/>
    <row r="7" spans="1:11" s="30" customFormat="1" x14ac:dyDescent="0.25">
      <c r="A7" s="30" t="s">
        <v>32</v>
      </c>
      <c r="C7" s="49" t="s">
        <v>28</v>
      </c>
      <c r="D7" s="49"/>
      <c r="E7" s="49"/>
      <c r="F7" s="49"/>
      <c r="G7" s="50"/>
      <c r="H7" s="49" t="s">
        <v>29</v>
      </c>
      <c r="I7" s="49"/>
      <c r="J7" s="49"/>
      <c r="K7" s="49"/>
    </row>
    <row r="8" spans="1:11" s="30" customFormat="1" ht="24" customHeight="1" x14ac:dyDescent="0.25">
      <c r="A8" s="30" t="s">
        <v>22</v>
      </c>
      <c r="B8" s="30" t="s">
        <v>21</v>
      </c>
      <c r="C8" s="51" t="s">
        <v>31</v>
      </c>
      <c r="D8" s="51" t="s">
        <v>24</v>
      </c>
      <c r="E8" s="51" t="s">
        <v>25</v>
      </c>
      <c r="F8" s="51" t="s">
        <v>26</v>
      </c>
      <c r="G8" s="51"/>
      <c r="H8" s="51" t="s">
        <v>31</v>
      </c>
      <c r="I8" s="51" t="s">
        <v>24</v>
      </c>
      <c r="J8" s="51" t="s">
        <v>25</v>
      </c>
      <c r="K8" s="51" t="s">
        <v>26</v>
      </c>
    </row>
    <row r="9" spans="1:11" x14ac:dyDescent="0.25"/>
    <row r="10" spans="1:11" x14ac:dyDescent="0.25"/>
    <row r="11" spans="1:11" x14ac:dyDescent="0.25"/>
    <row r="12" spans="1:11" x14ac:dyDescent="0.25"/>
    <row r="13" spans="1:11" x14ac:dyDescent="0.25"/>
    <row r="14" spans="1:11" x14ac:dyDescent="0.25"/>
    <row r="15" spans="1:11" x14ac:dyDescent="0.25"/>
    <row r="16" spans="1:11" x14ac:dyDescent="0.25"/>
    <row r="17" hidden="1"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32"/>
  <sheetViews>
    <sheetView workbookViewId="0">
      <selection activeCell="B3" sqref="B3"/>
    </sheetView>
  </sheetViews>
  <sheetFormatPr defaultColWidth="0" defaultRowHeight="13" zeroHeight="1" x14ac:dyDescent="0.25"/>
  <cols>
    <col min="1" max="1" width="21.3984375" style="2" customWidth="1"/>
    <col min="2" max="2" width="33.59765625" style="1" customWidth="1"/>
    <col min="3" max="3" width="2.09765625" hidden="1" customWidth="1"/>
    <col min="4" max="4" width="15.69921875" hidden="1" customWidth="1"/>
    <col min="5" max="5" width="33.59765625" hidden="1" customWidth="1"/>
  </cols>
  <sheetData>
    <row r="1" spans="1:2" ht="23" x14ac:dyDescent="0.25">
      <c r="A1" s="3" t="s">
        <v>2</v>
      </c>
    </row>
    <row r="2" spans="1:2" x14ac:dyDescent="0.25"/>
    <row r="3" spans="1:2" x14ac:dyDescent="0.25">
      <c r="A3" s="2" t="s">
        <v>9</v>
      </c>
      <c r="B3" s="1" t="s">
        <v>50</v>
      </c>
    </row>
    <row r="4" spans="1:2" x14ac:dyDescent="0.25">
      <c r="A4" s="2" t="s">
        <v>15</v>
      </c>
      <c r="B4" s="1">
        <v>15</v>
      </c>
    </row>
    <row r="5" spans="1:2" x14ac:dyDescent="0.25"/>
    <row r="6" spans="1:2" x14ac:dyDescent="0.25">
      <c r="A6" s="2" t="s">
        <v>1</v>
      </c>
      <c r="B6" s="1" t="s">
        <v>47</v>
      </c>
    </row>
    <row r="7" spans="1:2" x14ac:dyDescent="0.25">
      <c r="A7" s="2" t="s">
        <v>0</v>
      </c>
      <c r="B7" s="1" t="s">
        <v>44</v>
      </c>
    </row>
    <row r="8" spans="1:2" x14ac:dyDescent="0.25">
      <c r="A8" s="2" t="s">
        <v>3</v>
      </c>
      <c r="B8" s="1" t="s">
        <v>45</v>
      </c>
    </row>
    <row r="9" spans="1:2" x14ac:dyDescent="0.25">
      <c r="A9" s="2" t="s">
        <v>4</v>
      </c>
      <c r="B9" s="1" t="s">
        <v>30</v>
      </c>
    </row>
    <row r="10" spans="1:2" x14ac:dyDescent="0.25">
      <c r="A10" s="2" t="s">
        <v>8</v>
      </c>
      <c r="B10" s="1" t="s">
        <v>48</v>
      </c>
    </row>
    <row r="11" spans="1:2" x14ac:dyDescent="0.25">
      <c r="A11" s="2" t="s">
        <v>10</v>
      </c>
      <c r="B11" s="1">
        <v>999</v>
      </c>
    </row>
    <row r="12" spans="1:2" x14ac:dyDescent="0.25">
      <c r="A12" s="2" t="s">
        <v>11</v>
      </c>
      <c r="B12" s="1">
        <v>4</v>
      </c>
    </row>
    <row r="13" spans="1:2" x14ac:dyDescent="0.25"/>
    <row r="14" spans="1:2" x14ac:dyDescent="0.25">
      <c r="A14" s="2" t="s">
        <v>6</v>
      </c>
      <c r="B14" s="1" t="str">
        <f>TEXT(LEFT(B11,3),"000") &amp; TEXT(B12,"0") &amp; TEXT(B4,"000")</f>
        <v>9994015</v>
      </c>
    </row>
    <row r="15" spans="1:2" x14ac:dyDescent="0.25">
      <c r="A15" s="2" t="s">
        <v>7</v>
      </c>
      <c r="B15" s="1" t="str">
        <f>$B$6 &amp; ", " &amp; $B$7 &amp; ", " &amp; $B$8 &amp; " " &amp; $B$9</f>
        <v>Nykterhetsrörelsens Scoutförbund, Box 12132, 102 24 Stockholm</v>
      </c>
    </row>
    <row r="16" spans="1:2"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4</vt:i4>
      </vt:variant>
    </vt:vector>
  </HeadingPairs>
  <TitlesOfParts>
    <vt:vector size="7" baseType="lpstr">
      <vt:lpstr>Blankett</vt:lpstr>
      <vt:lpstr>Traktamentesbelopp</vt:lpstr>
      <vt:lpstr>Parametrar</vt:lpstr>
      <vt:lpstr>Ersättningar</vt:lpstr>
      <vt:lpstr>Ersättningar_Dropdown</vt:lpstr>
      <vt:lpstr>Traktamentesbelopp</vt:lpstr>
      <vt:lpstr>Blankett!Utskriftsområde</vt:lpstr>
    </vt:vector>
  </TitlesOfParts>
  <Company>SOBERNET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 Simu Gunnarsson</dc:creator>
  <cp:lastModifiedBy>Anneli Simu Gunnarsson</cp:lastModifiedBy>
  <cp:lastPrinted>2008-09-01T14:03:14Z</cp:lastPrinted>
  <dcterms:created xsi:type="dcterms:W3CDTF">2005-05-04T19:43:28Z</dcterms:created>
  <dcterms:modified xsi:type="dcterms:W3CDTF">2017-06-29T18:54:16Z</dcterms:modified>
</cp:coreProperties>
</file>