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6824" windowHeight="7764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'Blad1'!$A$1:$G$108</definedName>
    <definedName name="_xlnm.Print_Titles" localSheetId="0">'Blad1'!$1:$1</definedName>
  </definedNames>
  <calcPr calcId="152511"/>
</workbook>
</file>

<file path=xl/sharedStrings.xml><?xml version="1.0" encoding="utf-8"?>
<sst xmlns="http://schemas.openxmlformats.org/spreadsheetml/2006/main" count="96" uniqueCount="95">
  <si>
    <t xml:space="preserve">Svea </t>
  </si>
  <si>
    <t>Nacka-Boo</t>
  </si>
  <si>
    <t>Vallentuna</t>
  </si>
  <si>
    <t>Ägnö</t>
  </si>
  <si>
    <t>Flen</t>
  </si>
  <si>
    <t>Stigtomta-Nyköping</t>
  </si>
  <si>
    <t>Vagnhärad</t>
  </si>
  <si>
    <t>Östergötland</t>
  </si>
  <si>
    <t>Linköping</t>
  </si>
  <si>
    <t>Åby</t>
  </si>
  <si>
    <t>Reftele</t>
  </si>
  <si>
    <t>Eneryda</t>
  </si>
  <si>
    <t>Moheda</t>
  </si>
  <si>
    <t>Naturvännerna</t>
  </si>
  <si>
    <t xml:space="preserve">Kalmar </t>
  </si>
  <si>
    <t>Färjestaden</t>
  </si>
  <si>
    <t>Hummelstad</t>
  </si>
  <si>
    <t>Kristdala</t>
  </si>
  <si>
    <t>Lönneberga</t>
  </si>
  <si>
    <t>Mönsterås</t>
  </si>
  <si>
    <t>Vena</t>
  </si>
  <si>
    <t>Västervik</t>
  </si>
  <si>
    <t>Skåne</t>
  </si>
  <si>
    <t>Fleninge-Ödåkra</t>
  </si>
  <si>
    <t>Landskrona</t>
  </si>
  <si>
    <t>Lund</t>
  </si>
  <si>
    <t>Sösdala</t>
  </si>
  <si>
    <t>Jonsered</t>
  </si>
  <si>
    <t>Kållered-Lindome</t>
  </si>
  <si>
    <t>Mölnlycke</t>
  </si>
  <si>
    <t>Utby</t>
  </si>
  <si>
    <t>Varberg</t>
  </si>
  <si>
    <t>Borås</t>
  </si>
  <si>
    <t>Dals-Ed</t>
  </si>
  <si>
    <t>Kinnarumma</t>
  </si>
  <si>
    <t>Skene</t>
  </si>
  <si>
    <t>Nossebro</t>
  </si>
  <si>
    <t>Skarstad-Hällum</t>
  </si>
  <si>
    <t>Skövde-Skultorp</t>
  </si>
  <si>
    <t>Stora Levene</t>
  </si>
  <si>
    <t>Timmersdala</t>
  </si>
  <si>
    <t>Värmland</t>
  </si>
  <si>
    <t>Grava</t>
  </si>
  <si>
    <t>Ransberg</t>
  </si>
  <si>
    <t>Skattkärr</t>
  </si>
  <si>
    <t xml:space="preserve">Örebro </t>
  </si>
  <si>
    <t>Dalarna</t>
  </si>
  <si>
    <t>Gävleborg</t>
  </si>
  <si>
    <t xml:space="preserve">Norra Norrland </t>
  </si>
  <si>
    <t>Björksta</t>
  </si>
  <si>
    <t>Ånäset</t>
  </si>
  <si>
    <t>Totalt</t>
  </si>
  <si>
    <t>Fagersta</t>
  </si>
  <si>
    <t>Eskilstuna</t>
  </si>
  <si>
    <t>Finspång</t>
  </si>
  <si>
    <t>Horn</t>
  </si>
  <si>
    <t>Berg</t>
  </si>
  <si>
    <t>Figeholm</t>
  </si>
  <si>
    <t>Forshaga</t>
  </si>
  <si>
    <t>Örebro</t>
  </si>
  <si>
    <t>Falukåren</t>
  </si>
  <si>
    <t xml:space="preserve">Övriga         </t>
  </si>
  <si>
    <t>Östersund</t>
  </si>
  <si>
    <t>Fyriskåren Uppsala</t>
  </si>
  <si>
    <t>Värend Växjö</t>
  </si>
  <si>
    <t>Pilen Malmö</t>
  </si>
  <si>
    <t>Karlstad Solglimten</t>
  </si>
  <si>
    <t>Odenkåren Sandviken</t>
  </si>
  <si>
    <t>Hällan Sundsvall</t>
  </si>
  <si>
    <t>Månen (SMS)</t>
  </si>
  <si>
    <t>Trollhättan Skogshöjden</t>
  </si>
  <si>
    <t>Aladdin</t>
  </si>
  <si>
    <t>Utveckling</t>
  </si>
  <si>
    <t>Södermanland</t>
  </si>
  <si>
    <t>Västra distriktet</t>
  </si>
  <si>
    <t>aktivitetsstöd återfinns därför inte i denna sammanställning.</t>
  </si>
  <si>
    <t>förbundets aktivitetsstöd. Kårer som bedriver verksamhet, men som inte ansöker om detta</t>
  </si>
  <si>
    <t>Kronoberg-Blekinge</t>
  </si>
  <si>
    <t>Vikingen Ekeby</t>
  </si>
  <si>
    <t>Spejaren, Klippan</t>
  </si>
  <si>
    <t>Ätran Falkenberg</t>
  </si>
  <si>
    <t>4K Center</t>
  </si>
  <si>
    <t>Hagaberg</t>
  </si>
  <si>
    <t>Vivalla</t>
  </si>
  <si>
    <t>Örebro västra</t>
  </si>
  <si>
    <t>Nora</t>
  </si>
  <si>
    <t>Gullabo</t>
  </si>
  <si>
    <t>Gävle</t>
  </si>
  <si>
    <t>Aktiviteter 16</t>
  </si>
  <si>
    <t>Pinnar 16</t>
  </si>
  <si>
    <t>Aktiviteter 17</t>
  </si>
  <si>
    <t>Pinnar 17</t>
  </si>
  <si>
    <t>Arvika</t>
  </si>
  <si>
    <t>Glasberget</t>
  </si>
  <si>
    <r>
      <rPr>
        <b/>
        <sz val="11"/>
        <rFont val="Calibri"/>
        <family val="2"/>
        <scheme val="minor"/>
      </rPr>
      <t xml:space="preserve">Not! </t>
    </r>
    <r>
      <rPr>
        <sz val="11"/>
        <rFont val="Calibri"/>
        <family val="2"/>
        <scheme val="minor"/>
      </rPr>
      <t xml:space="preserve">I denna bilaga återfinns statistik över aktiviteter i de kårer som ansöker om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</si>
</sst>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medium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1" fillId="0" borderId="1" xfId="0" applyFont="1" applyFill="1" applyBorder="1"/>
    <xf numFmtId="0" fontId="1" fillId="0" borderId="2" xfId="0" applyFont="1" applyFill="1" applyBorder="1"/>
    <xf numFmtId="0" fontId="2" fillId="0" borderId="3" xfId="0" applyFont="1" applyFill="1" applyBorder="1"/>
    <xf numFmtId="0" fontId="3" fillId="0" borderId="4" xfId="0" applyFont="1" applyFill="1" applyBorder="1"/>
    <xf numFmtId="0" fontId="1" fillId="0" borderId="5" xfId="0" applyFont="1" applyFill="1" applyBorder="1"/>
    <xf numFmtId="0" fontId="1" fillId="0" borderId="3" xfId="0" applyFont="1" applyFill="1" applyBorder="1"/>
    <xf numFmtId="0" fontId="3" fillId="0" borderId="0" xfId="0" applyFont="1" applyFill="1" applyBorder="1"/>
    <xf numFmtId="0" fontId="4" fillId="0" borderId="0" xfId="0" applyFont="1" applyFill="1"/>
    <xf numFmtId="0" fontId="1" fillId="0" borderId="4" xfId="0" applyFont="1" applyFill="1" applyBorder="1"/>
    <xf numFmtId="0" fontId="1" fillId="0" borderId="6" xfId="0" applyFont="1" applyFill="1" applyBorder="1"/>
    <xf numFmtId="0" fontId="1" fillId="0" borderId="7" xfId="0" applyFont="1" applyFill="1" applyBorder="1"/>
    <xf numFmtId="0" fontId="1" fillId="2" borderId="8" xfId="0" applyFont="1" applyFill="1" applyBorder="1"/>
    <xf numFmtId="0" fontId="1" fillId="0" borderId="8" xfId="0" applyFont="1" applyFill="1" applyBorder="1"/>
    <xf numFmtId="0" fontId="1" fillId="0" borderId="9" xfId="0" applyFont="1" applyFill="1" applyBorder="1"/>
    <xf numFmtId="0" fontId="1" fillId="0" borderId="10" xfId="0" applyFont="1" applyFill="1" applyBorder="1"/>
    <xf numFmtId="0" fontId="1" fillId="0" borderId="11" xfId="0" applyFont="1" applyFill="1" applyBorder="1"/>
    <xf numFmtId="0" fontId="1" fillId="0" borderId="12" xfId="0" applyFont="1" applyFill="1" applyBorder="1"/>
    <xf numFmtId="0" fontId="4" fillId="0" borderId="0" xfId="0" applyFont="1" applyFill="1" applyBorder="1"/>
    <xf numFmtId="0" fontId="1" fillId="0" borderId="0" xfId="0" applyFont="1" applyFill="1" applyBorder="1"/>
    <xf numFmtId="0" fontId="4" fillId="0" borderId="13" xfId="0" applyFont="1" applyFill="1" applyBorder="1"/>
    <xf numFmtId="0" fontId="3" fillId="0" borderId="9" xfId="0" applyFont="1" applyFill="1" applyBorder="1"/>
    <xf numFmtId="0" fontId="1" fillId="2" borderId="9" xfId="0" applyFont="1" applyFill="1" applyBorder="1"/>
    <xf numFmtId="0" fontId="1" fillId="0" borderId="14" xfId="0" applyFont="1" applyFill="1" applyBorder="1"/>
    <xf numFmtId="0" fontId="1" fillId="0" borderId="15" xfId="0" applyFont="1" applyFill="1" applyBorder="1"/>
    <xf numFmtId="0" fontId="1" fillId="2" borderId="6" xfId="0" applyFont="1" applyFill="1" applyBorder="1"/>
    <xf numFmtId="0" fontId="1" fillId="2" borderId="7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customXml" Target="../customXml/item4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7"/>
  <sheetViews>
    <sheetView tabSelected="1" workbookViewId="0" topLeftCell="A1">
      <pane ySplit="1" topLeftCell="A59" activePane="bottomLeft" state="frozen"/>
      <selection pane="bottomLeft" activeCell="K74" sqref="K74"/>
    </sheetView>
  </sheetViews>
  <sheetFormatPr defaultColWidth="9.28125" defaultRowHeight="15"/>
  <cols>
    <col min="1" max="1" width="20.7109375" style="8" bestFit="1" customWidth="1"/>
    <col min="2" max="2" width="11.57421875" style="8" customWidth="1"/>
    <col min="3" max="3" width="11.57421875" style="8" bestFit="1" customWidth="1"/>
    <col min="4" max="4" width="9.421875" style="8" customWidth="1"/>
    <col min="5" max="5" width="8.7109375" style="8" customWidth="1"/>
    <col min="6" max="6" width="8.7109375" style="8" bestFit="1" customWidth="1"/>
    <col min="7" max="7" width="9.421875" style="8" customWidth="1"/>
    <col min="8" max="16384" width="9.28125" style="8" customWidth="1"/>
  </cols>
  <sheetData>
    <row r="1" spans="1:8" ht="15" thickBot="1">
      <c r="A1" s="19"/>
      <c r="B1" s="3" t="s">
        <v>90</v>
      </c>
      <c r="C1" s="3" t="s">
        <v>88</v>
      </c>
      <c r="D1" s="3" t="s">
        <v>72</v>
      </c>
      <c r="E1" s="3" t="s">
        <v>91</v>
      </c>
      <c r="F1" s="3" t="s">
        <v>89</v>
      </c>
      <c r="G1" s="3" t="s">
        <v>72</v>
      </c>
      <c r="H1" s="20"/>
    </row>
    <row r="2" spans="1:7" ht="15">
      <c r="A2" s="21" t="s">
        <v>0</v>
      </c>
      <c r="B2" s="14"/>
      <c r="C2" s="14"/>
      <c r="D2" s="14"/>
      <c r="E2" s="14"/>
      <c r="F2" s="14"/>
      <c r="G2" s="14"/>
    </row>
    <row r="3" spans="1:7" ht="15">
      <c r="A3" s="22" t="s">
        <v>81</v>
      </c>
      <c r="B3" s="15">
        <v>0</v>
      </c>
      <c r="C3" s="15">
        <v>0</v>
      </c>
      <c r="D3" s="2">
        <f>SUM(B3-C3)</f>
        <v>0</v>
      </c>
      <c r="E3" s="14"/>
      <c r="F3" s="2">
        <v>0</v>
      </c>
      <c r="G3" s="2">
        <f>SUM(E3-F3)</f>
        <v>0</v>
      </c>
    </row>
    <row r="4" spans="1:7" ht="15">
      <c r="A4" s="12" t="s">
        <v>71</v>
      </c>
      <c r="B4" s="15">
        <v>0</v>
      </c>
      <c r="C4" s="15"/>
      <c r="D4" s="2">
        <f aca="true" t="shared" si="0" ref="D4:D9">SUM(B4-C4)</f>
        <v>0</v>
      </c>
      <c r="E4" s="2"/>
      <c r="F4" s="2">
        <v>1260</v>
      </c>
      <c r="G4" s="2">
        <f aca="true" t="shared" si="1" ref="G4:G9">SUM(E4-F4)</f>
        <v>-1260</v>
      </c>
    </row>
    <row r="5" spans="1:7" ht="15">
      <c r="A5" s="10" t="s">
        <v>52</v>
      </c>
      <c r="B5" s="15">
        <v>72</v>
      </c>
      <c r="C5" s="15">
        <v>29</v>
      </c>
      <c r="D5" s="2">
        <f t="shared" si="0"/>
        <v>43</v>
      </c>
      <c r="E5" s="2">
        <v>310</v>
      </c>
      <c r="F5" s="2">
        <v>354</v>
      </c>
      <c r="G5" s="2">
        <f t="shared" si="1"/>
        <v>-44</v>
      </c>
    </row>
    <row r="6" spans="1:7" ht="15">
      <c r="A6" s="10" t="s">
        <v>1</v>
      </c>
      <c r="B6" s="15">
        <v>72</v>
      </c>
      <c r="C6" s="15">
        <v>57</v>
      </c>
      <c r="D6" s="2">
        <f t="shared" si="0"/>
        <v>15</v>
      </c>
      <c r="E6" s="2">
        <v>576</v>
      </c>
      <c r="F6" s="2">
        <v>478</v>
      </c>
      <c r="G6" s="2">
        <f t="shared" si="1"/>
        <v>98</v>
      </c>
    </row>
    <row r="7" spans="1:7" ht="15">
      <c r="A7" s="10" t="s">
        <v>63</v>
      </c>
      <c r="B7" s="15">
        <v>28</v>
      </c>
      <c r="C7" s="15">
        <v>31</v>
      </c>
      <c r="D7" s="2">
        <f t="shared" si="0"/>
        <v>-3</v>
      </c>
      <c r="E7" s="2">
        <v>166</v>
      </c>
      <c r="F7" s="2">
        <v>199</v>
      </c>
      <c r="G7" s="2">
        <f t="shared" si="1"/>
        <v>-33</v>
      </c>
    </row>
    <row r="8" spans="1:7" ht="15">
      <c r="A8" s="10" t="s">
        <v>2</v>
      </c>
      <c r="B8" s="15">
        <v>280</v>
      </c>
      <c r="C8" s="15">
        <v>399</v>
      </c>
      <c r="D8" s="2">
        <f t="shared" si="0"/>
        <v>-119</v>
      </c>
      <c r="E8" s="2">
        <v>1448</v>
      </c>
      <c r="F8" s="2">
        <v>2170</v>
      </c>
      <c r="G8" s="2">
        <f t="shared" si="1"/>
        <v>-722</v>
      </c>
    </row>
    <row r="9" spans="1:7" ht="15">
      <c r="A9" s="11" t="s">
        <v>3</v>
      </c>
      <c r="B9" s="23">
        <v>30</v>
      </c>
      <c r="C9" s="15">
        <v>117</v>
      </c>
      <c r="D9" s="2">
        <f t="shared" si="0"/>
        <v>-87</v>
      </c>
      <c r="E9" s="5">
        <v>910</v>
      </c>
      <c r="F9" s="5">
        <v>898</v>
      </c>
      <c r="G9" s="2">
        <f t="shared" si="1"/>
        <v>12</v>
      </c>
    </row>
    <row r="10" spans="1:7" ht="15">
      <c r="A10" s="9"/>
      <c r="B10" s="4">
        <f>SUM(B3:B9)</f>
        <v>482</v>
      </c>
      <c r="C10" s="4">
        <f>SUM(C3:C9)</f>
        <v>633</v>
      </c>
      <c r="D10" s="4">
        <f>SUM(D3:D9)</f>
        <v>-151</v>
      </c>
      <c r="E10" s="4">
        <f>SUM(E3:E9)</f>
        <v>3410</v>
      </c>
      <c r="F10" s="4">
        <f>SUM(F3:F9)</f>
        <v>5359</v>
      </c>
      <c r="G10" s="2">
        <f>SUM(E10-F10)</f>
        <v>-1949</v>
      </c>
    </row>
    <row r="11" spans="1:7" ht="15">
      <c r="A11" s="21" t="s">
        <v>73</v>
      </c>
      <c r="B11" s="14"/>
      <c r="C11" s="14"/>
      <c r="D11" s="14"/>
      <c r="E11" s="14"/>
      <c r="F11" s="14"/>
      <c r="G11" s="14"/>
    </row>
    <row r="12" spans="1:7" ht="15">
      <c r="A12" s="13" t="s">
        <v>53</v>
      </c>
      <c r="B12" s="15">
        <v>325</v>
      </c>
      <c r="C12" s="15">
        <v>164</v>
      </c>
      <c r="D12" s="2">
        <f>SUM(B12-C12)</f>
        <v>161</v>
      </c>
      <c r="E12" s="2">
        <v>1639</v>
      </c>
      <c r="F12" s="2">
        <v>1112</v>
      </c>
      <c r="G12" s="2">
        <f>SUM(E12-F12)</f>
        <v>527</v>
      </c>
    </row>
    <row r="13" spans="1:7" ht="15">
      <c r="A13" s="10" t="s">
        <v>4</v>
      </c>
      <c r="B13" s="15">
        <v>109</v>
      </c>
      <c r="C13" s="15">
        <v>90</v>
      </c>
      <c r="D13" s="2">
        <f aca="true" t="shared" si="2" ref="D13:D15">SUM(B13-C13)</f>
        <v>19</v>
      </c>
      <c r="E13" s="2">
        <v>636</v>
      </c>
      <c r="F13" s="2">
        <v>707</v>
      </c>
      <c r="G13" s="2">
        <f aca="true" t="shared" si="3" ref="G13:G16">SUM(E13-F13)</f>
        <v>-71</v>
      </c>
    </row>
    <row r="14" spans="1:7" ht="15">
      <c r="A14" s="10" t="s">
        <v>5</v>
      </c>
      <c r="B14" s="15">
        <v>43</v>
      </c>
      <c r="C14" s="15">
        <v>86</v>
      </c>
      <c r="D14" s="2">
        <f t="shared" si="2"/>
        <v>-43</v>
      </c>
      <c r="E14" s="2">
        <v>657</v>
      </c>
      <c r="F14" s="2">
        <v>483</v>
      </c>
      <c r="G14" s="2">
        <f t="shared" si="3"/>
        <v>174</v>
      </c>
    </row>
    <row r="15" spans="1:7" ht="15">
      <c r="A15" s="11" t="s">
        <v>6</v>
      </c>
      <c r="B15" s="23">
        <v>0</v>
      </c>
      <c r="C15" s="15">
        <v>52</v>
      </c>
      <c r="D15" s="2">
        <f t="shared" si="2"/>
        <v>-52</v>
      </c>
      <c r="E15" s="24">
        <v>0</v>
      </c>
      <c r="F15" s="2">
        <v>288</v>
      </c>
      <c r="G15" s="2">
        <f t="shared" si="3"/>
        <v>-288</v>
      </c>
    </row>
    <row r="16" spans="1:7" ht="15">
      <c r="A16" s="9"/>
      <c r="B16" s="4">
        <f>SUM(B12:B15)</f>
        <v>477</v>
      </c>
      <c r="C16" s="4">
        <f>SUM(C12:C15)</f>
        <v>392</v>
      </c>
      <c r="D16" s="4">
        <f>SUM(D12:D15)</f>
        <v>85</v>
      </c>
      <c r="E16" s="4">
        <f>SUM(E12:E15)</f>
        <v>2932</v>
      </c>
      <c r="F16" s="4">
        <f>SUM(F12:F15)</f>
        <v>2590</v>
      </c>
      <c r="G16" s="2">
        <f t="shared" si="3"/>
        <v>342</v>
      </c>
    </row>
    <row r="17" spans="1:7" ht="15">
      <c r="A17" s="21" t="s">
        <v>7</v>
      </c>
      <c r="B17" s="14"/>
      <c r="C17" s="14"/>
      <c r="D17" s="14"/>
      <c r="E17" s="14"/>
      <c r="F17" s="14"/>
      <c r="G17" s="14"/>
    </row>
    <row r="18" spans="1:7" ht="15">
      <c r="A18" s="13" t="s">
        <v>54</v>
      </c>
      <c r="B18" s="15">
        <v>46</v>
      </c>
      <c r="C18" s="15">
        <v>46</v>
      </c>
      <c r="D18" s="2">
        <f>SUM(B18-C18)</f>
        <v>0</v>
      </c>
      <c r="E18" s="2">
        <v>237</v>
      </c>
      <c r="F18" s="2">
        <v>305</v>
      </c>
      <c r="G18" s="2">
        <f>SUM(E18-F18)</f>
        <v>-68</v>
      </c>
    </row>
    <row r="19" spans="1:7" ht="15">
      <c r="A19" s="10" t="s">
        <v>55</v>
      </c>
      <c r="B19" s="15">
        <v>144</v>
      </c>
      <c r="C19" s="15">
        <v>133</v>
      </c>
      <c r="D19" s="2">
        <f aca="true" t="shared" si="4" ref="D19:D21">SUM(B19-C19)</f>
        <v>11</v>
      </c>
      <c r="E19" s="2">
        <v>426</v>
      </c>
      <c r="F19" s="2">
        <v>1127</v>
      </c>
      <c r="G19" s="2">
        <f aca="true" t="shared" si="5" ref="G19:G22">SUM(E19-F19)</f>
        <v>-701</v>
      </c>
    </row>
    <row r="20" spans="1:7" ht="15">
      <c r="A20" s="10" t="s">
        <v>8</v>
      </c>
      <c r="B20" s="15">
        <v>73</v>
      </c>
      <c r="C20" s="15">
        <v>38</v>
      </c>
      <c r="D20" s="2">
        <f t="shared" si="4"/>
        <v>35</v>
      </c>
      <c r="E20" s="2">
        <v>329</v>
      </c>
      <c r="F20" s="2">
        <v>235</v>
      </c>
      <c r="G20" s="2">
        <f t="shared" si="5"/>
        <v>94</v>
      </c>
    </row>
    <row r="21" spans="1:7" ht="15">
      <c r="A21" s="11" t="s">
        <v>9</v>
      </c>
      <c r="B21" s="23">
        <v>136</v>
      </c>
      <c r="C21" s="15">
        <v>147</v>
      </c>
      <c r="D21" s="2">
        <f t="shared" si="4"/>
        <v>-11</v>
      </c>
      <c r="E21" s="24">
        <v>1289</v>
      </c>
      <c r="F21" s="2">
        <v>1805</v>
      </c>
      <c r="G21" s="2">
        <f t="shared" si="5"/>
        <v>-516</v>
      </c>
    </row>
    <row r="22" spans="1:7" ht="15">
      <c r="A22" s="9"/>
      <c r="B22" s="4">
        <f>SUM(B18:B21)</f>
        <v>399</v>
      </c>
      <c r="C22" s="4">
        <f>SUM(C18:C21)</f>
        <v>364</v>
      </c>
      <c r="D22" s="4">
        <f>SUM(D18:D21)</f>
        <v>35</v>
      </c>
      <c r="E22" s="4">
        <f>SUM(E18:E21)</f>
        <v>2281</v>
      </c>
      <c r="F22" s="4">
        <f>SUM(F18:F21)</f>
        <v>3472</v>
      </c>
      <c r="G22" s="2">
        <f t="shared" si="5"/>
        <v>-1191</v>
      </c>
    </row>
    <row r="23" spans="1:7" ht="15">
      <c r="A23" s="9"/>
      <c r="B23" s="4"/>
      <c r="C23" s="4"/>
      <c r="D23" s="4"/>
      <c r="E23" s="4"/>
      <c r="F23" s="4"/>
      <c r="G23" s="4"/>
    </row>
    <row r="24" spans="1:7" ht="15">
      <c r="A24" s="21" t="s">
        <v>77</v>
      </c>
      <c r="B24" s="14"/>
      <c r="C24" s="14"/>
      <c r="D24" s="14"/>
      <c r="E24" s="14"/>
      <c r="F24" s="14"/>
      <c r="G24" s="14"/>
    </row>
    <row r="25" spans="1:7" ht="15">
      <c r="A25" s="13" t="s">
        <v>56</v>
      </c>
      <c r="B25" s="15">
        <v>77</v>
      </c>
      <c r="C25" s="15">
        <v>48</v>
      </c>
      <c r="D25" s="2">
        <f>SUM(B25-C25)</f>
        <v>29</v>
      </c>
      <c r="E25" s="2">
        <v>475</v>
      </c>
      <c r="F25" s="2">
        <v>359</v>
      </c>
      <c r="G25" s="2">
        <f>SUM(E25-F25)</f>
        <v>116</v>
      </c>
    </row>
    <row r="26" spans="1:7" ht="15">
      <c r="A26" s="10" t="s">
        <v>11</v>
      </c>
      <c r="B26" s="15">
        <v>119</v>
      </c>
      <c r="C26" s="15">
        <v>127</v>
      </c>
      <c r="D26" s="2">
        <f aca="true" t="shared" si="6" ref="D26:D29">SUM(B26-C26)</f>
        <v>-8</v>
      </c>
      <c r="E26" s="2">
        <v>875</v>
      </c>
      <c r="F26" s="2">
        <v>993</v>
      </c>
      <c r="G26" s="2">
        <f aca="true" t="shared" si="7" ref="G26:G30">SUM(E26-F26)</f>
        <v>-118</v>
      </c>
    </row>
    <row r="27" spans="1:7" ht="15">
      <c r="A27" s="10" t="s">
        <v>12</v>
      </c>
      <c r="B27" s="15">
        <v>142</v>
      </c>
      <c r="C27" s="15">
        <v>141</v>
      </c>
      <c r="D27" s="2">
        <f t="shared" si="6"/>
        <v>1</v>
      </c>
      <c r="E27" s="2">
        <v>1586</v>
      </c>
      <c r="F27" s="2">
        <v>1613</v>
      </c>
      <c r="G27" s="2">
        <f t="shared" si="7"/>
        <v>-27</v>
      </c>
    </row>
    <row r="28" spans="1:7" ht="15">
      <c r="A28" s="10" t="s">
        <v>13</v>
      </c>
      <c r="B28" s="15">
        <v>0</v>
      </c>
      <c r="C28" s="15">
        <v>3</v>
      </c>
      <c r="D28" s="2">
        <f t="shared" si="6"/>
        <v>-3</v>
      </c>
      <c r="E28" s="2">
        <v>0</v>
      </c>
      <c r="F28" s="2">
        <v>57</v>
      </c>
      <c r="G28" s="2">
        <f t="shared" si="7"/>
        <v>-57</v>
      </c>
    </row>
    <row r="29" spans="1:7" ht="15">
      <c r="A29" s="10" t="s">
        <v>64</v>
      </c>
      <c r="B29" s="15">
        <v>171</v>
      </c>
      <c r="C29" s="15">
        <v>146</v>
      </c>
      <c r="D29" s="2">
        <f t="shared" si="6"/>
        <v>25</v>
      </c>
      <c r="E29" s="2">
        <v>1490</v>
      </c>
      <c r="F29" s="2">
        <v>1379</v>
      </c>
      <c r="G29" s="2">
        <f t="shared" si="7"/>
        <v>111</v>
      </c>
    </row>
    <row r="30" spans="1:7" ht="15">
      <c r="A30" s="9"/>
      <c r="B30" s="4">
        <f>SUM(B25:B29)</f>
        <v>509</v>
      </c>
      <c r="C30" s="4">
        <f>SUM(C25:C29)</f>
        <v>465</v>
      </c>
      <c r="D30" s="4">
        <f>SUM(D25:D29)</f>
        <v>44</v>
      </c>
      <c r="E30" s="4">
        <f>SUM(E25:E29)</f>
        <v>4426</v>
      </c>
      <c r="F30" s="4">
        <f>SUM(F25:F29)</f>
        <v>4401</v>
      </c>
      <c r="G30" s="2">
        <f t="shared" si="7"/>
        <v>25</v>
      </c>
    </row>
    <row r="31" spans="1:7" ht="15">
      <c r="A31" s="21" t="s">
        <v>14</v>
      </c>
      <c r="B31" s="14"/>
      <c r="C31" s="14"/>
      <c r="D31" s="14"/>
      <c r="E31" s="14"/>
      <c r="F31" s="14"/>
      <c r="G31" s="14"/>
    </row>
    <row r="32" spans="1:7" ht="15">
      <c r="A32" s="12" t="s">
        <v>57</v>
      </c>
      <c r="B32" s="15">
        <v>21</v>
      </c>
      <c r="C32" s="15"/>
      <c r="D32" s="2">
        <f>SUM(B32-C32)</f>
        <v>21</v>
      </c>
      <c r="E32" s="2">
        <v>147</v>
      </c>
      <c r="F32" s="2">
        <v>50</v>
      </c>
      <c r="G32" s="2">
        <f>SUM(E32-F32)</f>
        <v>97</v>
      </c>
    </row>
    <row r="33" spans="1:7" ht="15">
      <c r="A33" s="10" t="s">
        <v>15</v>
      </c>
      <c r="B33" s="15">
        <v>143</v>
      </c>
      <c r="C33" s="15">
        <v>124</v>
      </c>
      <c r="D33" s="2">
        <f aca="true" t="shared" si="8" ref="D33:D40">SUM(B33-C33)</f>
        <v>19</v>
      </c>
      <c r="E33" s="2">
        <v>1321</v>
      </c>
      <c r="F33" s="2">
        <v>1213</v>
      </c>
      <c r="G33" s="2">
        <f aca="true" t="shared" si="9" ref="G33:G41">SUM(E33-F33)</f>
        <v>108</v>
      </c>
    </row>
    <row r="34" spans="1:7" ht="15">
      <c r="A34" s="10" t="s">
        <v>86</v>
      </c>
      <c r="B34" s="15">
        <v>232</v>
      </c>
      <c r="C34" s="15">
        <v>96</v>
      </c>
      <c r="D34" s="2">
        <f t="shared" si="8"/>
        <v>136</v>
      </c>
      <c r="E34" s="2">
        <v>756</v>
      </c>
      <c r="F34" s="2">
        <v>725</v>
      </c>
      <c r="G34" s="2">
        <f t="shared" si="9"/>
        <v>31</v>
      </c>
    </row>
    <row r="35" spans="1:7" ht="15">
      <c r="A35" s="10" t="s">
        <v>16</v>
      </c>
      <c r="B35" s="15">
        <v>151</v>
      </c>
      <c r="C35" s="15">
        <v>77</v>
      </c>
      <c r="D35" s="2">
        <f t="shared" si="8"/>
        <v>74</v>
      </c>
      <c r="E35" s="2">
        <v>602</v>
      </c>
      <c r="F35" s="2">
        <v>655</v>
      </c>
      <c r="G35" s="2">
        <f t="shared" si="9"/>
        <v>-53</v>
      </c>
    </row>
    <row r="36" spans="1:7" ht="15">
      <c r="A36" s="10" t="s">
        <v>17</v>
      </c>
      <c r="B36" s="15">
        <v>104</v>
      </c>
      <c r="C36" s="15">
        <v>37</v>
      </c>
      <c r="D36" s="2">
        <f t="shared" si="8"/>
        <v>67</v>
      </c>
      <c r="E36" s="2">
        <v>128</v>
      </c>
      <c r="F36" s="2">
        <v>306</v>
      </c>
      <c r="G36" s="2">
        <f t="shared" si="9"/>
        <v>-178</v>
      </c>
    </row>
    <row r="37" spans="1:7" ht="15">
      <c r="A37" s="25" t="s">
        <v>18</v>
      </c>
      <c r="B37" s="15"/>
      <c r="C37" s="15"/>
      <c r="D37" s="2">
        <f t="shared" si="8"/>
        <v>0</v>
      </c>
      <c r="E37" s="2"/>
      <c r="F37" s="2">
        <v>76</v>
      </c>
      <c r="G37" s="2">
        <f t="shared" si="9"/>
        <v>-76</v>
      </c>
    </row>
    <row r="38" spans="1:7" ht="15">
      <c r="A38" s="10" t="s">
        <v>19</v>
      </c>
      <c r="B38" s="15">
        <v>48</v>
      </c>
      <c r="C38" s="15">
        <v>60</v>
      </c>
      <c r="D38" s="2">
        <f t="shared" si="8"/>
        <v>-12</v>
      </c>
      <c r="E38" s="2">
        <v>682</v>
      </c>
      <c r="F38" s="2">
        <v>439</v>
      </c>
      <c r="G38" s="2">
        <f t="shared" si="9"/>
        <v>243</v>
      </c>
    </row>
    <row r="39" spans="1:7" ht="15">
      <c r="A39" s="10" t="s">
        <v>20</v>
      </c>
      <c r="B39" s="15">
        <v>18</v>
      </c>
      <c r="C39" s="15">
        <v>12</v>
      </c>
      <c r="D39" s="2">
        <f t="shared" si="8"/>
        <v>6</v>
      </c>
      <c r="E39" s="2">
        <v>94</v>
      </c>
      <c r="F39" s="2">
        <v>71</v>
      </c>
      <c r="G39" s="2">
        <f t="shared" si="9"/>
        <v>23</v>
      </c>
    </row>
    <row r="40" spans="1:7" ht="15">
      <c r="A40" s="26" t="s">
        <v>21</v>
      </c>
      <c r="B40" s="23"/>
      <c r="C40" s="15"/>
      <c r="D40" s="2">
        <f t="shared" si="8"/>
        <v>0</v>
      </c>
      <c r="E40" s="24"/>
      <c r="F40" s="2">
        <v>35</v>
      </c>
      <c r="G40" s="2">
        <f t="shared" si="9"/>
        <v>-35</v>
      </c>
    </row>
    <row r="41" spans="1:7" ht="15">
      <c r="A41" s="9"/>
      <c r="B41" s="4">
        <f>SUM(B32:B40)</f>
        <v>717</v>
      </c>
      <c r="C41" s="4">
        <f>SUM(C32:C40)</f>
        <v>406</v>
      </c>
      <c r="D41" s="4">
        <f>SUM(D32:D40)</f>
        <v>311</v>
      </c>
      <c r="E41" s="4">
        <f>SUM(E32:E40)</f>
        <v>3730</v>
      </c>
      <c r="F41" s="4">
        <f>SUM(F32:F40)</f>
        <v>3570</v>
      </c>
      <c r="G41" s="2">
        <f t="shared" si="9"/>
        <v>160</v>
      </c>
    </row>
    <row r="42" spans="1:7" ht="15">
      <c r="A42" s="21" t="s">
        <v>22</v>
      </c>
      <c r="B42" s="14"/>
      <c r="C42" s="14"/>
      <c r="D42" s="14"/>
      <c r="E42" s="14"/>
      <c r="F42" s="14"/>
      <c r="G42" s="14"/>
    </row>
    <row r="43" spans="1:7" ht="15">
      <c r="A43" s="10" t="s">
        <v>78</v>
      </c>
      <c r="B43" s="15">
        <v>112</v>
      </c>
      <c r="C43" s="15">
        <v>319</v>
      </c>
      <c r="D43" s="1">
        <f>SUM(B43-C43)</f>
        <v>-207</v>
      </c>
      <c r="E43" s="2">
        <v>953</v>
      </c>
      <c r="F43" s="2">
        <v>1763</v>
      </c>
      <c r="G43" s="1">
        <f>SUM(E43-F43)</f>
        <v>-810</v>
      </c>
    </row>
    <row r="44" spans="1:7" ht="15">
      <c r="A44" s="10" t="s">
        <v>23</v>
      </c>
      <c r="B44" s="15">
        <v>113</v>
      </c>
      <c r="C44" s="15">
        <v>110</v>
      </c>
      <c r="D44" s="1">
        <f aca="true" t="shared" si="10" ref="D44:D50">SUM(B44-C44)</f>
        <v>3</v>
      </c>
      <c r="E44" s="2">
        <v>885</v>
      </c>
      <c r="F44" s="2">
        <v>659</v>
      </c>
      <c r="G44" s="1">
        <f aca="true" t="shared" si="11" ref="G44:G51">SUM(E44-F44)</f>
        <v>226</v>
      </c>
    </row>
    <row r="45" spans="1:7" ht="15">
      <c r="A45" s="10" t="s">
        <v>79</v>
      </c>
      <c r="B45" s="15">
        <v>120</v>
      </c>
      <c r="C45" s="15">
        <v>97</v>
      </c>
      <c r="D45" s="1">
        <f t="shared" si="10"/>
        <v>23</v>
      </c>
      <c r="E45" s="2">
        <v>1301</v>
      </c>
      <c r="F45" s="2">
        <v>992</v>
      </c>
      <c r="G45" s="1">
        <f t="shared" si="11"/>
        <v>309</v>
      </c>
    </row>
    <row r="46" spans="1:7" ht="15">
      <c r="A46" s="10" t="s">
        <v>24</v>
      </c>
      <c r="B46" s="15"/>
      <c r="C46" s="15">
        <v>93</v>
      </c>
      <c r="D46" s="1">
        <f t="shared" si="10"/>
        <v>-93</v>
      </c>
      <c r="E46" s="2"/>
      <c r="F46" s="2">
        <v>646</v>
      </c>
      <c r="G46" s="1">
        <f t="shared" si="11"/>
        <v>-646</v>
      </c>
    </row>
    <row r="47" spans="1:7" ht="15">
      <c r="A47" s="10" t="s">
        <v>25</v>
      </c>
      <c r="B47" s="15"/>
      <c r="C47" s="15">
        <v>120</v>
      </c>
      <c r="D47" s="1">
        <f t="shared" si="10"/>
        <v>-120</v>
      </c>
      <c r="E47" s="2"/>
      <c r="F47" s="2">
        <v>1006</v>
      </c>
      <c r="G47" s="1">
        <f t="shared" si="11"/>
        <v>-1006</v>
      </c>
    </row>
    <row r="48" spans="1:7" ht="15">
      <c r="A48" s="25" t="s">
        <v>65</v>
      </c>
      <c r="B48" s="15"/>
      <c r="C48" s="15"/>
      <c r="D48" s="1">
        <f t="shared" si="10"/>
        <v>0</v>
      </c>
      <c r="E48" s="2"/>
      <c r="F48" s="2">
        <v>382</v>
      </c>
      <c r="G48" s="1">
        <f t="shared" si="11"/>
        <v>-382</v>
      </c>
    </row>
    <row r="49" spans="1:7" ht="15">
      <c r="A49" s="10" t="s">
        <v>69</v>
      </c>
      <c r="B49" s="15">
        <v>763</v>
      </c>
      <c r="C49" s="15">
        <v>510</v>
      </c>
      <c r="D49" s="1">
        <f t="shared" si="10"/>
        <v>253</v>
      </c>
      <c r="E49" s="2">
        <v>12597</v>
      </c>
      <c r="F49" s="2">
        <v>11385</v>
      </c>
      <c r="G49" s="1">
        <f t="shared" si="11"/>
        <v>1212</v>
      </c>
    </row>
    <row r="50" spans="1:7" ht="15">
      <c r="A50" s="11" t="s">
        <v>26</v>
      </c>
      <c r="B50" s="23">
        <v>30</v>
      </c>
      <c r="C50" s="15">
        <v>5</v>
      </c>
      <c r="D50" s="1">
        <f t="shared" si="10"/>
        <v>25</v>
      </c>
      <c r="E50" s="24">
        <v>33</v>
      </c>
      <c r="F50" s="2">
        <v>22</v>
      </c>
      <c r="G50" s="1">
        <f t="shared" si="11"/>
        <v>11</v>
      </c>
    </row>
    <row r="51" spans="1:7" ht="15">
      <c r="A51" s="9"/>
      <c r="B51" s="4">
        <f>SUM(B43:B50)</f>
        <v>1138</v>
      </c>
      <c r="C51" s="4">
        <f>SUM(C43:C50)</f>
        <v>1254</v>
      </c>
      <c r="D51" s="4">
        <f>SUM(D43:D50)</f>
        <v>-116</v>
      </c>
      <c r="E51" s="4">
        <f>SUM(E43:E50)</f>
        <v>15769</v>
      </c>
      <c r="F51" s="4">
        <f>SUM(F43:F50)</f>
        <v>16855</v>
      </c>
      <c r="G51" s="1">
        <f t="shared" si="11"/>
        <v>-1086</v>
      </c>
    </row>
    <row r="52" spans="1:7" ht="15">
      <c r="A52" s="21" t="s">
        <v>74</v>
      </c>
      <c r="B52" s="14"/>
      <c r="C52" s="14"/>
      <c r="D52" s="14"/>
      <c r="E52" s="14"/>
      <c r="F52" s="14"/>
      <c r="G52" s="14"/>
    </row>
    <row r="53" spans="1:7" ht="15">
      <c r="A53" s="10" t="s">
        <v>32</v>
      </c>
      <c r="B53" s="15">
        <v>87</v>
      </c>
      <c r="C53" s="15">
        <v>81</v>
      </c>
      <c r="D53" s="1">
        <f>SUM(B53-C53)</f>
        <v>6</v>
      </c>
      <c r="E53" s="2">
        <v>579</v>
      </c>
      <c r="F53" s="2">
        <v>626</v>
      </c>
      <c r="G53" s="1">
        <f>SUM(E53-F53)</f>
        <v>-47</v>
      </c>
    </row>
    <row r="54" spans="1:7" ht="15">
      <c r="A54" s="10" t="s">
        <v>33</v>
      </c>
      <c r="B54" s="15">
        <v>80</v>
      </c>
      <c r="C54" s="15">
        <v>76</v>
      </c>
      <c r="D54" s="1">
        <f aca="true" t="shared" si="12" ref="D54:D70">SUM(B54-C54)</f>
        <v>4</v>
      </c>
      <c r="E54" s="2">
        <v>489</v>
      </c>
      <c r="F54" s="2">
        <v>451</v>
      </c>
      <c r="G54" s="1">
        <f aca="true" t="shared" si="13" ref="G54:G71">SUM(E54-F54)</f>
        <v>38</v>
      </c>
    </row>
    <row r="55" spans="1:7" ht="15">
      <c r="A55" s="10" t="s">
        <v>93</v>
      </c>
      <c r="B55" s="15">
        <v>24</v>
      </c>
      <c r="C55" s="15"/>
      <c r="D55" s="1"/>
      <c r="E55" s="2">
        <v>323</v>
      </c>
      <c r="F55" s="2"/>
      <c r="G55" s="1"/>
    </row>
    <row r="56" spans="1:7" ht="15">
      <c r="A56" s="10" t="s">
        <v>27</v>
      </c>
      <c r="B56" s="15">
        <v>116</v>
      </c>
      <c r="C56" s="15"/>
      <c r="D56" s="1">
        <f t="shared" si="12"/>
        <v>116</v>
      </c>
      <c r="E56" s="2">
        <v>493</v>
      </c>
      <c r="F56" s="2">
        <v>458</v>
      </c>
      <c r="G56" s="1">
        <f t="shared" si="13"/>
        <v>35</v>
      </c>
    </row>
    <row r="57" spans="1:7" ht="15">
      <c r="A57" s="10" t="s">
        <v>34</v>
      </c>
      <c r="B57" s="15">
        <v>47</v>
      </c>
      <c r="C57" s="15">
        <v>29</v>
      </c>
      <c r="D57" s="1">
        <f t="shared" si="12"/>
        <v>18</v>
      </c>
      <c r="E57" s="2">
        <v>341</v>
      </c>
      <c r="F57" s="2">
        <v>322</v>
      </c>
      <c r="G57" s="1">
        <f t="shared" si="13"/>
        <v>19</v>
      </c>
    </row>
    <row r="58" spans="1:7" ht="15">
      <c r="A58" s="25" t="s">
        <v>28</v>
      </c>
      <c r="B58" s="15">
        <v>0</v>
      </c>
      <c r="C58" s="15">
        <v>0</v>
      </c>
      <c r="D58" s="1">
        <f t="shared" si="12"/>
        <v>0</v>
      </c>
      <c r="E58" s="2">
        <v>0</v>
      </c>
      <c r="F58" s="2">
        <v>0</v>
      </c>
      <c r="G58" s="1">
        <f t="shared" si="13"/>
        <v>0</v>
      </c>
    </row>
    <row r="59" spans="1:7" ht="15">
      <c r="A59" s="10" t="s">
        <v>29</v>
      </c>
      <c r="B59" s="15">
        <v>199</v>
      </c>
      <c r="C59" s="15">
        <v>184</v>
      </c>
      <c r="D59" s="1">
        <f t="shared" si="12"/>
        <v>15</v>
      </c>
      <c r="E59" s="2">
        <v>2329</v>
      </c>
      <c r="F59" s="2">
        <v>2426</v>
      </c>
      <c r="G59" s="1">
        <f t="shared" si="13"/>
        <v>-97</v>
      </c>
    </row>
    <row r="60" spans="1:7" ht="15">
      <c r="A60" s="10" t="s">
        <v>36</v>
      </c>
      <c r="B60" s="15">
        <v>277</v>
      </c>
      <c r="C60" s="15">
        <v>249</v>
      </c>
      <c r="D60" s="1">
        <f t="shared" si="12"/>
        <v>28</v>
      </c>
      <c r="E60" s="2">
        <v>1043</v>
      </c>
      <c r="F60" s="2">
        <v>946</v>
      </c>
      <c r="G60" s="1">
        <f t="shared" si="13"/>
        <v>97</v>
      </c>
    </row>
    <row r="61" spans="1:7" ht="15">
      <c r="A61" s="10" t="s">
        <v>10</v>
      </c>
      <c r="B61" s="15">
        <v>130</v>
      </c>
      <c r="C61" s="15">
        <v>80</v>
      </c>
      <c r="D61" s="1">
        <f t="shared" si="12"/>
        <v>50</v>
      </c>
      <c r="E61" s="2">
        <v>538</v>
      </c>
      <c r="F61" s="2">
        <v>868</v>
      </c>
      <c r="G61" s="1">
        <f t="shared" si="13"/>
        <v>-330</v>
      </c>
    </row>
    <row r="62" spans="1:7" ht="15">
      <c r="A62" s="10" t="s">
        <v>37</v>
      </c>
      <c r="B62" s="15">
        <v>66</v>
      </c>
      <c r="C62" s="15">
        <v>53</v>
      </c>
      <c r="D62" s="1">
        <f t="shared" si="12"/>
        <v>13</v>
      </c>
      <c r="E62" s="2">
        <v>268</v>
      </c>
      <c r="F62" s="2">
        <v>297</v>
      </c>
      <c r="G62" s="1">
        <f t="shared" si="13"/>
        <v>-29</v>
      </c>
    </row>
    <row r="63" spans="1:7" ht="15">
      <c r="A63" s="25" t="s">
        <v>35</v>
      </c>
      <c r="B63" s="15">
        <v>0</v>
      </c>
      <c r="C63" s="15">
        <v>0</v>
      </c>
      <c r="D63" s="1">
        <f t="shared" si="12"/>
        <v>0</v>
      </c>
      <c r="E63" s="2">
        <v>0</v>
      </c>
      <c r="F63" s="2">
        <v>0</v>
      </c>
      <c r="G63" s="1">
        <f t="shared" si="13"/>
        <v>0</v>
      </c>
    </row>
    <row r="64" spans="1:7" ht="15">
      <c r="A64" s="10" t="s">
        <v>38</v>
      </c>
      <c r="B64" s="15">
        <v>107</v>
      </c>
      <c r="C64" s="15">
        <v>81</v>
      </c>
      <c r="D64" s="1">
        <f t="shared" si="12"/>
        <v>26</v>
      </c>
      <c r="E64" s="2">
        <v>401</v>
      </c>
      <c r="F64" s="2">
        <v>516</v>
      </c>
      <c r="G64" s="1">
        <f t="shared" si="13"/>
        <v>-115</v>
      </c>
    </row>
    <row r="65" spans="1:7" ht="15">
      <c r="A65" s="10" t="s">
        <v>39</v>
      </c>
      <c r="B65" s="15">
        <v>423</v>
      </c>
      <c r="C65" s="15">
        <v>406</v>
      </c>
      <c r="D65" s="1">
        <f t="shared" si="12"/>
        <v>17</v>
      </c>
      <c r="E65" s="2">
        <v>2371</v>
      </c>
      <c r="F65" s="2">
        <v>2267</v>
      </c>
      <c r="G65" s="1">
        <f t="shared" si="13"/>
        <v>104</v>
      </c>
    </row>
    <row r="66" spans="1:7" ht="15">
      <c r="A66" s="10" t="s">
        <v>40</v>
      </c>
      <c r="B66" s="15">
        <v>124</v>
      </c>
      <c r="C66" s="15">
        <v>140</v>
      </c>
      <c r="D66" s="1">
        <f t="shared" si="12"/>
        <v>-16</v>
      </c>
      <c r="E66" s="2">
        <v>1231</v>
      </c>
      <c r="F66" s="2">
        <v>1651</v>
      </c>
      <c r="G66" s="1">
        <f t="shared" si="13"/>
        <v>-420</v>
      </c>
    </row>
    <row r="67" spans="1:7" ht="15">
      <c r="A67" s="10" t="s">
        <v>70</v>
      </c>
      <c r="B67" s="15">
        <v>100</v>
      </c>
      <c r="C67" s="15">
        <v>93</v>
      </c>
      <c r="D67" s="1">
        <f t="shared" si="12"/>
        <v>7</v>
      </c>
      <c r="E67" s="2">
        <v>661</v>
      </c>
      <c r="F67" s="2">
        <v>980</v>
      </c>
      <c r="G67" s="1">
        <f t="shared" si="13"/>
        <v>-319</v>
      </c>
    </row>
    <row r="68" spans="1:7" ht="15">
      <c r="A68" s="10" t="s">
        <v>30</v>
      </c>
      <c r="B68" s="15">
        <v>231</v>
      </c>
      <c r="C68" s="15">
        <v>256</v>
      </c>
      <c r="D68" s="1">
        <f t="shared" si="12"/>
        <v>-25</v>
      </c>
      <c r="E68" s="2">
        <v>3935</v>
      </c>
      <c r="F68" s="2">
        <v>4305</v>
      </c>
      <c r="G68" s="1">
        <f t="shared" si="13"/>
        <v>-370</v>
      </c>
    </row>
    <row r="69" spans="1:7" ht="15">
      <c r="A69" s="10" t="s">
        <v>31</v>
      </c>
      <c r="B69" s="15">
        <v>69</v>
      </c>
      <c r="C69" s="15">
        <v>86</v>
      </c>
      <c r="D69" s="1">
        <f t="shared" si="12"/>
        <v>-17</v>
      </c>
      <c r="E69" s="2">
        <v>514</v>
      </c>
      <c r="F69" s="2">
        <v>608</v>
      </c>
      <c r="G69" s="1">
        <f t="shared" si="13"/>
        <v>-94</v>
      </c>
    </row>
    <row r="70" spans="1:7" ht="15">
      <c r="A70" s="11" t="s">
        <v>80</v>
      </c>
      <c r="B70" s="23"/>
      <c r="C70" s="15">
        <v>27</v>
      </c>
      <c r="D70" s="1">
        <f t="shared" si="12"/>
        <v>-27</v>
      </c>
      <c r="E70" s="24"/>
      <c r="F70" s="2">
        <v>287</v>
      </c>
      <c r="G70" s="1">
        <f t="shared" si="13"/>
        <v>-287</v>
      </c>
    </row>
    <row r="71" spans="1:7" ht="15">
      <c r="A71" s="9"/>
      <c r="B71" s="4">
        <f>SUM(B53:B70)</f>
        <v>2080</v>
      </c>
      <c r="C71" s="4">
        <f>SUM(C53:C70)</f>
        <v>1841</v>
      </c>
      <c r="D71" s="4">
        <f>SUM(D53:D70)</f>
        <v>215</v>
      </c>
      <c r="E71" s="4">
        <f>SUM(E53:E70)</f>
        <v>15516</v>
      </c>
      <c r="F71" s="4">
        <f>SUM(F53:F70)</f>
        <v>17008</v>
      </c>
      <c r="G71" s="1">
        <f t="shared" si="13"/>
        <v>-1492</v>
      </c>
    </row>
    <row r="72" spans="1:7" ht="15">
      <c r="A72" s="7" t="s">
        <v>41</v>
      </c>
      <c r="B72" s="19"/>
      <c r="C72" s="14"/>
      <c r="D72" s="14"/>
      <c r="E72" s="14"/>
      <c r="F72" s="14"/>
      <c r="G72" s="14"/>
    </row>
    <row r="73" spans="1:7" ht="15">
      <c r="A73" s="10" t="s">
        <v>92</v>
      </c>
      <c r="B73" s="17">
        <v>16</v>
      </c>
      <c r="C73" s="17"/>
      <c r="D73" s="1"/>
      <c r="E73" s="1">
        <v>121</v>
      </c>
      <c r="F73" s="1"/>
      <c r="G73" s="1"/>
    </row>
    <row r="74" spans="1:7" ht="15">
      <c r="A74" s="13" t="s">
        <v>58</v>
      </c>
      <c r="B74" s="15">
        <v>157</v>
      </c>
      <c r="C74" s="15">
        <v>230</v>
      </c>
      <c r="D74" s="2">
        <f>SUM(B74-C74)</f>
        <v>-73</v>
      </c>
      <c r="E74" s="2">
        <v>1202</v>
      </c>
      <c r="F74" s="2">
        <v>1308</v>
      </c>
      <c r="G74" s="2">
        <f>SUM(E74-F74)</f>
        <v>-106</v>
      </c>
    </row>
    <row r="75" spans="1:7" ht="15">
      <c r="A75" s="10" t="s">
        <v>42</v>
      </c>
      <c r="B75" s="15">
        <v>155</v>
      </c>
      <c r="C75" s="15">
        <v>174</v>
      </c>
      <c r="D75" s="2">
        <f aca="true" t="shared" si="14" ref="D75:D78">SUM(B75-C75)</f>
        <v>-19</v>
      </c>
      <c r="E75" s="2">
        <v>713</v>
      </c>
      <c r="F75" s="2">
        <v>799</v>
      </c>
      <c r="G75" s="2">
        <f aca="true" t="shared" si="15" ref="G75:G79">SUM(E75-F75)</f>
        <v>-86</v>
      </c>
    </row>
    <row r="76" spans="1:7" ht="15">
      <c r="A76" s="10" t="s">
        <v>66</v>
      </c>
      <c r="B76" s="15">
        <v>99</v>
      </c>
      <c r="C76" s="15">
        <v>87</v>
      </c>
      <c r="D76" s="2">
        <f t="shared" si="14"/>
        <v>12</v>
      </c>
      <c r="E76" s="2">
        <v>468</v>
      </c>
      <c r="F76" s="2">
        <v>695</v>
      </c>
      <c r="G76" s="2">
        <f t="shared" si="15"/>
        <v>-227</v>
      </c>
    </row>
    <row r="77" spans="1:7" ht="15">
      <c r="A77" s="10" t="s">
        <v>43</v>
      </c>
      <c r="B77" s="15">
        <v>46</v>
      </c>
      <c r="C77" s="15">
        <v>126</v>
      </c>
      <c r="D77" s="2">
        <f t="shared" si="14"/>
        <v>-80</v>
      </c>
      <c r="E77" s="2">
        <v>126</v>
      </c>
      <c r="F77" s="2">
        <v>180</v>
      </c>
      <c r="G77" s="2">
        <f t="shared" si="15"/>
        <v>-54</v>
      </c>
    </row>
    <row r="78" spans="1:7" ht="15">
      <c r="A78" s="11" t="s">
        <v>44</v>
      </c>
      <c r="B78" s="23">
        <v>399</v>
      </c>
      <c r="C78" s="15">
        <v>275</v>
      </c>
      <c r="D78" s="2">
        <f t="shared" si="14"/>
        <v>124</v>
      </c>
      <c r="E78" s="24">
        <v>1227</v>
      </c>
      <c r="F78" s="2">
        <v>1701</v>
      </c>
      <c r="G78" s="2">
        <f t="shared" si="15"/>
        <v>-474</v>
      </c>
    </row>
    <row r="79" spans="1:7" ht="15">
      <c r="A79" s="9"/>
      <c r="B79" s="4">
        <f>SUM(B73:B78)</f>
        <v>872</v>
      </c>
      <c r="C79" s="4">
        <f>SUM(C73:C78)</f>
        <v>892</v>
      </c>
      <c r="D79" s="4">
        <f>SUM(D73:D78)</f>
        <v>-36</v>
      </c>
      <c r="E79" s="4">
        <f>SUM(E73:E78)</f>
        <v>3857</v>
      </c>
      <c r="F79" s="4">
        <f>SUM(F73:F78)</f>
        <v>4683</v>
      </c>
      <c r="G79" s="2">
        <f t="shared" si="15"/>
        <v>-826</v>
      </c>
    </row>
    <row r="80" spans="1:7" ht="15">
      <c r="A80" s="21" t="s">
        <v>45</v>
      </c>
      <c r="B80" s="14"/>
      <c r="C80" s="14"/>
      <c r="D80" s="14"/>
      <c r="E80" s="14"/>
      <c r="F80" s="14"/>
      <c r="G80" s="14"/>
    </row>
    <row r="81" spans="1:7" ht="15">
      <c r="A81" s="12" t="s">
        <v>82</v>
      </c>
      <c r="B81" s="15"/>
      <c r="C81" s="15"/>
      <c r="D81" s="2">
        <f>SUM(B81-C81)</f>
        <v>0</v>
      </c>
      <c r="E81" s="2"/>
      <c r="F81" s="2">
        <v>672</v>
      </c>
      <c r="G81" s="2">
        <f>SUM(E81-F81)</f>
        <v>-672</v>
      </c>
    </row>
    <row r="82" spans="1:8" ht="15">
      <c r="A82" s="11" t="s">
        <v>85</v>
      </c>
      <c r="B82" s="16">
        <v>864</v>
      </c>
      <c r="C82" s="16">
        <v>92</v>
      </c>
      <c r="D82" s="2">
        <f aca="true" t="shared" si="16" ref="D82:D85">SUM(B82-C82)</f>
        <v>772</v>
      </c>
      <c r="E82" s="5">
        <v>5569</v>
      </c>
      <c r="F82" s="5">
        <v>2024</v>
      </c>
      <c r="G82" s="2">
        <f aca="true" t="shared" si="17" ref="G82:G86">SUM(E82-F82)</f>
        <v>3545</v>
      </c>
      <c r="H82" s="18"/>
    </row>
    <row r="83" spans="1:7" ht="15">
      <c r="A83" s="26" t="s">
        <v>83</v>
      </c>
      <c r="B83" s="16"/>
      <c r="C83" s="16"/>
      <c r="D83" s="2">
        <f t="shared" si="16"/>
        <v>0</v>
      </c>
      <c r="E83" s="5"/>
      <c r="F83" s="5">
        <v>533</v>
      </c>
      <c r="G83" s="2">
        <f t="shared" si="17"/>
        <v>-533</v>
      </c>
    </row>
    <row r="84" spans="1:7" ht="15">
      <c r="A84" s="11" t="s">
        <v>59</v>
      </c>
      <c r="B84" s="16">
        <v>157</v>
      </c>
      <c r="C84" s="16">
        <v>158</v>
      </c>
      <c r="D84" s="2">
        <f t="shared" si="16"/>
        <v>-1</v>
      </c>
      <c r="E84" s="5">
        <v>2194</v>
      </c>
      <c r="F84" s="5">
        <v>2113</v>
      </c>
      <c r="G84" s="2">
        <f t="shared" si="17"/>
        <v>81</v>
      </c>
    </row>
    <row r="85" spans="1:7" ht="15">
      <c r="A85" s="25" t="s">
        <v>84</v>
      </c>
      <c r="B85" s="17"/>
      <c r="C85" s="17"/>
      <c r="D85" s="2">
        <f t="shared" si="16"/>
        <v>0</v>
      </c>
      <c r="E85" s="1"/>
      <c r="F85" s="1">
        <v>480</v>
      </c>
      <c r="G85" s="2">
        <f t="shared" si="17"/>
        <v>-480</v>
      </c>
    </row>
    <row r="86" spans="1:7" ht="15">
      <c r="A86" s="9"/>
      <c r="B86" s="4">
        <f>SUM(B81:B85)</f>
        <v>1021</v>
      </c>
      <c r="C86" s="4">
        <f>SUM(C81:C85)</f>
        <v>250</v>
      </c>
      <c r="D86" s="4">
        <f>SUM(D81:D84)</f>
        <v>771</v>
      </c>
      <c r="E86" s="4">
        <f>SUM(E81:E85)</f>
        <v>7763</v>
      </c>
      <c r="F86" s="4">
        <f>SUM(F81:F85)</f>
        <v>5822</v>
      </c>
      <c r="G86" s="2">
        <f t="shared" si="17"/>
        <v>1941</v>
      </c>
    </row>
    <row r="87" spans="1:7" ht="15">
      <c r="A87" s="21" t="s">
        <v>46</v>
      </c>
      <c r="B87" s="14"/>
      <c r="C87" s="14"/>
      <c r="D87" s="14"/>
      <c r="E87" s="14"/>
      <c r="F87" s="14"/>
      <c r="G87" s="14"/>
    </row>
    <row r="88" spans="1:7" ht="15">
      <c r="A88" s="12" t="s">
        <v>60</v>
      </c>
      <c r="B88" s="15"/>
      <c r="C88" s="15"/>
      <c r="D88" s="2">
        <f>SUM(B88-C88)</f>
        <v>0</v>
      </c>
      <c r="E88" s="2"/>
      <c r="F88" s="2">
        <v>261</v>
      </c>
      <c r="G88" s="2">
        <f>SUM(E88-F88)</f>
        <v>-261</v>
      </c>
    </row>
    <row r="89" spans="1:7" ht="15">
      <c r="A89" s="9"/>
      <c r="B89" s="4">
        <f>SUM(B88:B88)</f>
        <v>0</v>
      </c>
      <c r="C89" s="4">
        <f>SUM(C88:C88)</f>
        <v>0</v>
      </c>
      <c r="D89" s="4">
        <f>SUM(B89-C89)</f>
        <v>0</v>
      </c>
      <c r="E89" s="4">
        <f>SUM(E88:E88)</f>
        <v>0</v>
      </c>
      <c r="F89" s="4">
        <f>SUM(F88:F88)</f>
        <v>261</v>
      </c>
      <c r="G89" s="4">
        <f>SUM(E89-F89)</f>
        <v>-261</v>
      </c>
    </row>
    <row r="90" spans="1:7" ht="15">
      <c r="A90" s="21" t="s">
        <v>47</v>
      </c>
      <c r="B90" s="14"/>
      <c r="C90" s="14"/>
      <c r="D90" s="14"/>
      <c r="E90" s="14"/>
      <c r="F90" s="14"/>
      <c r="G90" s="14"/>
    </row>
    <row r="91" spans="1:7" ht="15">
      <c r="A91" s="19" t="s">
        <v>87</v>
      </c>
      <c r="B91" s="17"/>
      <c r="C91" s="17">
        <v>3</v>
      </c>
      <c r="D91" s="1">
        <f>SUM(B91-C91)</f>
        <v>-3</v>
      </c>
      <c r="E91" s="1"/>
      <c r="F91" s="1">
        <v>21</v>
      </c>
      <c r="G91" s="1">
        <f>SUM(E91-F91)</f>
        <v>-21</v>
      </c>
    </row>
    <row r="92" spans="1:7" ht="15">
      <c r="A92" s="11" t="s">
        <v>67</v>
      </c>
      <c r="B92" s="16"/>
      <c r="C92" s="16">
        <v>0</v>
      </c>
      <c r="D92" s="1">
        <f>SUM(B92-C92)</f>
        <v>0</v>
      </c>
      <c r="E92" s="5"/>
      <c r="F92" s="5">
        <v>0</v>
      </c>
      <c r="G92" s="1">
        <f aca="true" t="shared" si="18" ref="G92:G93">SUM(E92-F92)</f>
        <v>0</v>
      </c>
    </row>
    <row r="93" spans="1:7" ht="15">
      <c r="A93" s="9"/>
      <c r="B93" s="4">
        <f>SUM(B91:B92)</f>
        <v>0</v>
      </c>
      <c r="C93" s="4">
        <f>SUM(C91:C92)</f>
        <v>3</v>
      </c>
      <c r="D93" s="4">
        <f>SUM(D91:D92)</f>
        <v>-3</v>
      </c>
      <c r="E93" s="4">
        <f>SUM(E91:E92)</f>
        <v>0</v>
      </c>
      <c r="F93" s="4">
        <f>SUM(F91:F92)</f>
        <v>21</v>
      </c>
      <c r="G93" s="1">
        <f t="shared" si="18"/>
        <v>-21</v>
      </c>
    </row>
    <row r="94" spans="1:7" ht="15">
      <c r="A94" s="21" t="s">
        <v>48</v>
      </c>
      <c r="B94" s="14"/>
      <c r="C94" s="14"/>
      <c r="D94" s="14"/>
      <c r="E94" s="14"/>
      <c r="F94" s="14"/>
      <c r="G94" s="14"/>
    </row>
    <row r="95" spans="1:7" ht="15">
      <c r="A95" s="13" t="s">
        <v>49</v>
      </c>
      <c r="B95" s="15">
        <v>778</v>
      </c>
      <c r="C95" s="15">
        <v>508</v>
      </c>
      <c r="D95" s="2">
        <f>SUM(B95-C95)</f>
        <v>270</v>
      </c>
      <c r="E95" s="2">
        <v>8076</v>
      </c>
      <c r="F95" s="2">
        <v>5704</v>
      </c>
      <c r="G95" s="2">
        <f>SUM(E95-F95)</f>
        <v>2372</v>
      </c>
    </row>
    <row r="96" spans="1:7" ht="15">
      <c r="A96" s="10" t="s">
        <v>50</v>
      </c>
      <c r="B96" s="17">
        <v>61</v>
      </c>
      <c r="C96" s="17">
        <v>54</v>
      </c>
      <c r="D96" s="2">
        <f>SUM(B96-C96)</f>
        <v>7</v>
      </c>
      <c r="E96" s="1">
        <v>387</v>
      </c>
      <c r="F96" s="1">
        <v>328</v>
      </c>
      <c r="G96" s="2">
        <f aca="true" t="shared" si="19" ref="G96:G97">SUM(E96-F96)</f>
        <v>59</v>
      </c>
    </row>
    <row r="97" spans="1:7" ht="15">
      <c r="A97" s="9"/>
      <c r="B97" s="4">
        <f>SUM(B95:B96)</f>
        <v>839</v>
      </c>
      <c r="C97" s="4">
        <f>SUM(C95:C96)</f>
        <v>562</v>
      </c>
      <c r="D97" s="4">
        <f>SUM(D95:D96)</f>
        <v>277</v>
      </c>
      <c r="E97" s="4">
        <f>SUM(E95:E96)</f>
        <v>8463</v>
      </c>
      <c r="F97" s="4">
        <f>SUM(F95:F96)</f>
        <v>6032</v>
      </c>
      <c r="G97" s="2">
        <f t="shared" si="19"/>
        <v>2431</v>
      </c>
    </row>
    <row r="98" spans="1:7" ht="15">
      <c r="A98" s="21" t="s">
        <v>61</v>
      </c>
      <c r="B98" s="14"/>
      <c r="C98" s="14"/>
      <c r="D98" s="14"/>
      <c r="E98" s="14"/>
      <c r="F98" s="14"/>
      <c r="G98" s="14"/>
    </row>
    <row r="99" spans="1:7" ht="15">
      <c r="A99" s="13" t="s">
        <v>68</v>
      </c>
      <c r="B99" s="15">
        <v>120</v>
      </c>
      <c r="C99" s="15">
        <v>114</v>
      </c>
      <c r="D99" s="2">
        <f>SUM(B99-C99)</f>
        <v>6</v>
      </c>
      <c r="E99" s="2">
        <v>1559</v>
      </c>
      <c r="F99" s="2">
        <v>1466</v>
      </c>
      <c r="G99" s="2">
        <f>SUM(E99-F99)</f>
        <v>93</v>
      </c>
    </row>
    <row r="100" spans="1:7" ht="15">
      <c r="A100" s="10" t="s">
        <v>62</v>
      </c>
      <c r="B100" s="17">
        <v>137</v>
      </c>
      <c r="C100" s="17">
        <v>245</v>
      </c>
      <c r="D100" s="2">
        <f>SUM(B100-C100)</f>
        <v>-108</v>
      </c>
      <c r="E100" s="1">
        <v>1308</v>
      </c>
      <c r="F100" s="1">
        <v>1235</v>
      </c>
      <c r="G100" s="2">
        <f aca="true" t="shared" si="20" ref="G100:G101">SUM(E100-F100)</f>
        <v>73</v>
      </c>
    </row>
    <row r="101" spans="1:7" ht="15">
      <c r="A101" s="9"/>
      <c r="B101" s="4">
        <f>SUM(B99:B100)</f>
        <v>257</v>
      </c>
      <c r="C101" s="4">
        <f>SUM(C99:C100)</f>
        <v>359</v>
      </c>
      <c r="D101" s="4">
        <f>SUM(D99:D100)</f>
        <v>-102</v>
      </c>
      <c r="E101" s="4">
        <f>SUM(E99:E100)</f>
        <v>2867</v>
      </c>
      <c r="F101" s="4">
        <f>SUM(F99:F100)</f>
        <v>2701</v>
      </c>
      <c r="G101" s="2">
        <f t="shared" si="20"/>
        <v>166</v>
      </c>
    </row>
    <row r="102" spans="1:7" ht="15" thickBot="1">
      <c r="A102" s="6"/>
      <c r="B102" s="6"/>
      <c r="C102" s="6"/>
      <c r="D102" s="6"/>
      <c r="E102" s="6"/>
      <c r="F102" s="6"/>
      <c r="G102" s="6"/>
    </row>
    <row r="103" spans="1:7" ht="15">
      <c r="A103" s="7" t="s">
        <v>51</v>
      </c>
      <c r="B103" s="7">
        <f>SUM(B10,B16,B22,B23,B30,B41,B51,B71,B79,B86,B89,B93,B97,B101)</f>
        <v>8791</v>
      </c>
      <c r="C103" s="7">
        <f aca="true" t="shared" si="21" ref="C103:G103">SUM(C10,C16,C22,C23,C30,C41,C51,C71,C79,C86,C89,C93,C97,C101)</f>
        <v>7421</v>
      </c>
      <c r="D103" s="7">
        <f t="shared" si="21"/>
        <v>1330</v>
      </c>
      <c r="E103" s="7"/>
      <c r="F103" s="7">
        <f t="shared" si="21"/>
        <v>72775</v>
      </c>
      <c r="G103" s="7">
        <f t="shared" si="21"/>
        <v>-1761</v>
      </c>
    </row>
    <row r="104" spans="1:7" ht="15">
      <c r="A104" s="18"/>
      <c r="B104" s="18"/>
      <c r="C104" s="18"/>
      <c r="D104" s="18"/>
      <c r="E104" s="18"/>
      <c r="F104" s="18"/>
      <c r="G104" s="18"/>
    </row>
    <row r="105" ht="15">
      <c r="A105" s="8" t="s">
        <v>94</v>
      </c>
    </row>
    <row r="106" ht="15">
      <c r="A106" s="8" t="s">
        <v>76</v>
      </c>
    </row>
    <row r="107" ht="15">
      <c r="A107" s="8" t="s">
        <v>75</v>
      </c>
    </row>
  </sheetData>
  <printOptions/>
  <pageMargins left="0.7086614173228347" right="0.7086614173228347" top="0.7480314960629921" bottom="0.7480314960629921" header="0.31496062992125984" footer="0.31496062992125984"/>
  <pageSetup horizontalDpi="200" verticalDpi="200" orientation="portrait" paperSize="9" r:id="rId1"/>
  <headerFooter>
    <oddHeader>&amp;L&amp;"Arial,Normal"&amp;10Bilaga Aktivitetsstöd 2014</oddHeader>
  </headerFooter>
  <rowBreaks count="2" manualBreakCount="2">
    <brk id="30" max="16383" man="1"/>
    <brk id="7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2755ed7e-b8b0-4db7-8554-0bbf8ab3ed84" ContentTypeId="0x0101004F339DAD74FF0D49A0664B14576F4A4001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Budget" ma:contentTypeID="0x0101004F339DAD74FF0D49A0664B14576F4A400100498ABDDC107E6C4AB4850DBBE9538918" ma:contentTypeVersion="1" ma:contentTypeDescription="Skapa ett nytt dokument." ma:contentTypeScope="" ma:versionID="65f64d2625d913611771dbfb1c66cb0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9dfec467883770924ef32e272e8ce4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4076178-8C3A-4439-8988-CD3A6B108077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360693e0-c2d7-4b52-a8a4-fa4047aab1ae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5EEEEA3-696C-4BAE-B843-C05766A17B7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93652B6-700B-4A93-A4D5-05C72C6442C7}"/>
</file>

<file path=customXml/itemProps4.xml><?xml version="1.0" encoding="utf-8"?>
<ds:datastoreItem xmlns:ds="http://schemas.openxmlformats.org/officeDocument/2006/customXml" ds:itemID="{DEFAFD64-586F-416C-8006-5B3D0118599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SOBERNET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Anneli Simu Gunnarsson</dc:creator>
  <cp:keywords/>
  <dc:description/>
  <cp:lastModifiedBy>Anneli Simu Gunnarsson</cp:lastModifiedBy>
  <cp:lastPrinted>2013-10-01T12:13:15Z</cp:lastPrinted>
  <dcterms:created xsi:type="dcterms:W3CDTF">2009-08-31T18:55:24Z</dcterms:created>
  <dcterms:modified xsi:type="dcterms:W3CDTF">2019-10-08T08:22:51Z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0x0101004F339DAD74FF0D49A0664B14576F4A400100498ABDDC107E6C4AB4850DBBE9538918</vt:lpwstr>
  </property>
  <property fmtid="{D5CDD505-2E9C-101B-9397-08002B2CF9AE}" pid="3" name="TaxKeyword">
    <vt:lpwstr/>
  </property>
  <property fmtid="{D5CDD505-2E9C-101B-9397-08002B2CF9AE}" pid="4" name="_EndDate">
    <vt:lpwstr>2019-10-08T01:30:58Z</vt:lpwstr>
  </property>
  <property fmtid="{D5CDD505-2E9C-101B-9397-08002B2CF9AE}" pid="5" name="Datum för möte">
    <vt:lpwstr>2019-10-08T01:30:58Z</vt:lpwstr>
  </property>
</Properties>
</file>